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8553" activeTab="0"/>
  </bookViews>
  <sheets>
    <sheet name="NTOA Classes - yob" sheetId="1" r:id="rId1"/>
    <sheet name="NTOA Classes" sheetId="2" r:id="rId2"/>
  </sheets>
  <definedNames>
    <definedName name="_xlnm.Print_Area" localSheetId="0">'NTOA Classes - yob'!$B$7:$P$57</definedName>
  </definedNames>
  <calcPr fullCalcOnLoad="1"/>
</workbook>
</file>

<file path=xl/sharedStrings.xml><?xml version="1.0" encoding="utf-8"?>
<sst xmlns="http://schemas.openxmlformats.org/spreadsheetml/2006/main" count="244" uniqueCount="78">
  <si>
    <t>Age</t>
  </si>
  <si>
    <t>0-18</t>
  </si>
  <si>
    <t>19-44</t>
  </si>
  <si>
    <t>45+</t>
  </si>
  <si>
    <t>GM45+</t>
  </si>
  <si>
    <t xml:space="preserve">Class </t>
  </si>
  <si>
    <t>GM-18</t>
  </si>
  <si>
    <t>GM19-44</t>
  </si>
  <si>
    <t>GF-18</t>
  </si>
  <si>
    <t>GF19-44</t>
  </si>
  <si>
    <t>GF45+</t>
  </si>
  <si>
    <t>0-??</t>
  </si>
  <si>
    <t>RF-21+</t>
  </si>
  <si>
    <t>Red</t>
  </si>
  <si>
    <t>Green</t>
  </si>
  <si>
    <t>RM-18</t>
  </si>
  <si>
    <t>RM19-44</t>
  </si>
  <si>
    <t>RM45+</t>
  </si>
  <si>
    <t>Brown</t>
  </si>
  <si>
    <t>Advanced - Short</t>
  </si>
  <si>
    <t>Advanced - Medium</t>
  </si>
  <si>
    <t>Advanced - Long</t>
  </si>
  <si>
    <t>BM-18</t>
  </si>
  <si>
    <t>BM19-44</t>
  </si>
  <si>
    <t>BM45+</t>
  </si>
  <si>
    <t>Intermediate - Long</t>
  </si>
  <si>
    <t>Orange</t>
  </si>
  <si>
    <t>OM-18</t>
  </si>
  <si>
    <t>OM19-44</t>
  </si>
  <si>
    <t>OM45+</t>
  </si>
  <si>
    <t>Beginner</t>
  </si>
  <si>
    <t>Yellow</t>
  </si>
  <si>
    <t>0-15</t>
  </si>
  <si>
    <t>YM-15</t>
  </si>
  <si>
    <t>16-18</t>
  </si>
  <si>
    <t>YM16-18</t>
  </si>
  <si>
    <t>19-??</t>
  </si>
  <si>
    <t>YM19+</t>
  </si>
  <si>
    <t>YF-15</t>
  </si>
  <si>
    <t>YF16-18</t>
  </si>
  <si>
    <t>YF19+</t>
  </si>
  <si>
    <t>White</t>
  </si>
  <si>
    <t>0-13</t>
  </si>
  <si>
    <t>14-15</t>
  </si>
  <si>
    <t>WM-13</t>
  </si>
  <si>
    <t>WM14-15</t>
  </si>
  <si>
    <t>WM16+</t>
  </si>
  <si>
    <t>16-??</t>
  </si>
  <si>
    <t>WF-13</t>
  </si>
  <si>
    <t>WF14-15</t>
  </si>
  <si>
    <t>WF16+</t>
  </si>
  <si>
    <t>NTOA Individual Classes</t>
  </si>
  <si>
    <t>MALE</t>
  </si>
  <si>
    <t>FEMALE</t>
  </si>
  <si>
    <t>YOB</t>
  </si>
  <si>
    <t>Example:</t>
  </si>
  <si>
    <t>Beginner-Young</t>
  </si>
  <si>
    <t>Beginner- Teen/Adult</t>
  </si>
  <si>
    <t>End</t>
  </si>
  <si>
    <t>Start</t>
  </si>
  <si>
    <t>Standard</t>
  </si>
  <si>
    <t>M</t>
  </si>
  <si>
    <t>F</t>
  </si>
  <si>
    <t>W</t>
  </si>
  <si>
    <t>Y</t>
  </si>
  <si>
    <t>O</t>
  </si>
  <si>
    <t>B</t>
  </si>
  <si>
    <t>G</t>
  </si>
  <si>
    <t>R</t>
  </si>
  <si>
    <t>(even if the person is only 15 because they haven't had their birthday yet)</t>
  </si>
  <si>
    <t>Edit only the "White Cells" in these tables</t>
  </si>
  <si>
    <t>** Do NOT edit the tables below **</t>
  </si>
  <si>
    <t>Rec Team</t>
  </si>
  <si>
    <t>Comp Team</t>
  </si>
  <si>
    <r>
      <t xml:space="preserve">A </t>
    </r>
    <r>
      <rPr>
        <b/>
        <sz val="10"/>
        <rFont val="Arial"/>
        <family val="2"/>
      </rPr>
      <t>person's</t>
    </r>
    <r>
      <rPr>
        <sz val="10"/>
        <rFont val="Arial"/>
        <family val="2"/>
      </rPr>
      <t xml:space="preserve"> orienteering class is determined by their "</t>
    </r>
    <r>
      <rPr>
        <b/>
        <sz val="10"/>
        <rFont val="Arial"/>
        <family val="2"/>
      </rPr>
      <t>Year of Birth</t>
    </r>
    <r>
      <rPr>
        <sz val="10"/>
        <rFont val="Arial"/>
        <family val="2"/>
      </rPr>
      <t xml:space="preserve">" </t>
    </r>
    <r>
      <rPr>
        <b/>
        <sz val="10"/>
        <color indexed="10"/>
        <rFont val="Arial"/>
        <family val="2"/>
      </rPr>
      <t>not</t>
    </r>
    <r>
      <rPr>
        <sz val="10"/>
        <rFont val="Arial"/>
        <family val="2"/>
      </rPr>
      <t xml:space="preserve"> by their "</t>
    </r>
    <r>
      <rPr>
        <b/>
        <sz val="10"/>
        <rFont val="Arial"/>
        <family val="2"/>
      </rPr>
      <t>Current Age</t>
    </r>
    <r>
      <rPr>
        <sz val="10"/>
        <rFont val="Arial"/>
        <family val="2"/>
      </rPr>
      <t>".</t>
    </r>
  </si>
  <si>
    <r>
      <t xml:space="preserve">A </t>
    </r>
    <r>
      <rPr>
        <b/>
        <sz val="10"/>
        <rFont val="Arial"/>
        <family val="2"/>
      </rPr>
      <t>Competitive Team's</t>
    </r>
    <r>
      <rPr>
        <sz val="10"/>
        <rFont val="Arial"/>
        <family val="2"/>
      </rPr>
      <t xml:space="preserve"> class is determined by the "</t>
    </r>
    <r>
      <rPr>
        <b/>
        <sz val="10"/>
        <rFont val="Arial"/>
        <family val="2"/>
      </rPr>
      <t>Year of Birth</t>
    </r>
    <r>
      <rPr>
        <sz val="10"/>
        <rFont val="Arial"/>
        <family val="2"/>
      </rPr>
      <t xml:space="preserve">"  of the </t>
    </r>
    <r>
      <rPr>
        <b/>
        <sz val="10"/>
        <color indexed="10"/>
        <rFont val="Arial"/>
        <family val="2"/>
      </rPr>
      <t>OLDEST</t>
    </r>
    <r>
      <rPr>
        <sz val="10"/>
        <rFont val="Arial"/>
        <family val="2"/>
      </rPr>
      <t xml:space="preserve"> team member</t>
    </r>
  </si>
  <si>
    <t>TC</t>
  </si>
  <si>
    <t>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</si>
</sst>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 wrapText="1"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23" xfId="0" applyFill="1" applyBorder="1" applyAlignment="1">
      <alignment/>
    </xf>
    <xf numFmtId="0" fontId="7" fillId="39" borderId="24" xfId="0" applyFont="1" applyFill="1" applyBorder="1" applyAlignment="1">
      <alignment/>
    </xf>
    <xf numFmtId="0" fontId="7" fillId="39" borderId="25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7" fillId="38" borderId="24" xfId="0" applyFont="1" applyFill="1" applyBorder="1" applyAlignment="1">
      <alignment/>
    </xf>
    <xf numFmtId="0" fontId="7" fillId="38" borderId="25" xfId="0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26" xfId="0" applyFill="1" applyBorder="1" applyAlignment="1">
      <alignment/>
    </xf>
    <xf numFmtId="0" fontId="7" fillId="40" borderId="24" xfId="0" applyFont="1" applyFill="1" applyBorder="1" applyAlignment="1">
      <alignment/>
    </xf>
    <xf numFmtId="0" fontId="7" fillId="40" borderId="25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36" borderId="13" xfId="0" applyFont="1" applyFill="1" applyBorder="1" applyAlignment="1">
      <alignment wrapText="1"/>
    </xf>
    <xf numFmtId="0" fontId="0" fillId="40" borderId="13" xfId="0" applyFont="1" applyFill="1" applyBorder="1" applyAlignment="1">
      <alignment wrapText="1"/>
    </xf>
    <xf numFmtId="0" fontId="0" fillId="39" borderId="13" xfId="0" applyFont="1" applyFill="1" applyBorder="1" applyAlignment="1">
      <alignment wrapText="1"/>
    </xf>
    <xf numFmtId="0" fontId="0" fillId="38" borderId="13" xfId="0" applyFont="1" applyFill="1" applyBorder="1" applyAlignment="1">
      <alignment wrapText="1"/>
    </xf>
    <xf numFmtId="0" fontId="0" fillId="37" borderId="13" xfId="0" applyFont="1" applyFill="1" applyBorder="1" applyAlignment="1">
      <alignment wrapText="1"/>
    </xf>
    <xf numFmtId="0" fontId="0" fillId="39" borderId="27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9" borderId="10" xfId="0" applyFont="1" applyFill="1" applyBorder="1" applyAlignment="1">
      <alignment horizontal="left"/>
    </xf>
    <xf numFmtId="0" fontId="0" fillId="39" borderId="11" xfId="0" applyFont="1" applyFill="1" applyBorder="1" applyAlignment="1">
      <alignment horizontal="left"/>
    </xf>
    <xf numFmtId="0" fontId="0" fillId="39" borderId="28" xfId="0" applyFont="1" applyFill="1" applyBorder="1" applyAlignment="1">
      <alignment horizontal="left"/>
    </xf>
    <xf numFmtId="0" fontId="0" fillId="39" borderId="27" xfId="0" applyFont="1" applyFill="1" applyBorder="1" applyAlignment="1">
      <alignment horizontal="left"/>
    </xf>
    <xf numFmtId="0" fontId="0" fillId="39" borderId="12" xfId="0" applyFont="1" applyFill="1" applyBorder="1" applyAlignment="1">
      <alignment horizontal="left"/>
    </xf>
    <xf numFmtId="0" fontId="0" fillId="39" borderId="13" xfId="0" applyFont="1" applyFill="1" applyBorder="1" applyAlignment="1">
      <alignment horizontal="left" wrapText="1"/>
    </xf>
    <xf numFmtId="0" fontId="0" fillId="38" borderId="1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27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left" wrapText="1"/>
    </xf>
    <xf numFmtId="0" fontId="0" fillId="38" borderId="28" xfId="0" applyFont="1" applyFill="1" applyBorder="1" applyAlignment="1" quotePrefix="1">
      <alignment horizontal="left"/>
    </xf>
    <xf numFmtId="0" fontId="0" fillId="38" borderId="10" xfId="0" applyFont="1" applyFill="1" applyBorder="1" applyAlignment="1" quotePrefix="1">
      <alignment horizontal="left"/>
    </xf>
    <xf numFmtId="0" fontId="0" fillId="37" borderId="10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0" fillId="40" borderId="12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left"/>
    </xf>
    <xf numFmtId="0" fontId="0" fillId="37" borderId="2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 wrapText="1"/>
    </xf>
    <xf numFmtId="0" fontId="0" fillId="39" borderId="13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left"/>
    </xf>
    <xf numFmtId="0" fontId="0" fillId="36" borderId="27" xfId="0" applyFont="1" applyFill="1" applyBorder="1" applyAlignment="1">
      <alignment/>
    </xf>
    <xf numFmtId="0" fontId="0" fillId="40" borderId="28" xfId="0" applyFont="1" applyFill="1" applyBorder="1" applyAlignment="1">
      <alignment horizontal="left"/>
    </xf>
    <xf numFmtId="0" fontId="0" fillId="40" borderId="27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1" borderId="28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7" fillId="41" borderId="24" xfId="0" applyFont="1" applyFill="1" applyBorder="1" applyAlignment="1">
      <alignment horizontal="center"/>
    </xf>
    <xf numFmtId="0" fontId="7" fillId="41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0" borderId="29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/>
    </xf>
    <xf numFmtId="0" fontId="7" fillId="42" borderId="24" xfId="0" applyFont="1" applyFill="1" applyBorder="1" applyAlignment="1">
      <alignment/>
    </xf>
    <xf numFmtId="0" fontId="7" fillId="42" borderId="25" xfId="0" applyFont="1" applyFill="1" applyBorder="1" applyAlignment="1">
      <alignment/>
    </xf>
    <xf numFmtId="0" fontId="0" fillId="42" borderId="10" xfId="0" applyFont="1" applyFill="1" applyBorder="1" applyAlignment="1">
      <alignment horizontal="left"/>
    </xf>
    <xf numFmtId="0" fontId="0" fillId="42" borderId="11" xfId="0" applyFont="1" applyFill="1" applyBorder="1" applyAlignment="1">
      <alignment/>
    </xf>
    <xf numFmtId="0" fontId="0" fillId="42" borderId="28" xfId="0" applyFont="1" applyFill="1" applyBorder="1" applyAlignment="1">
      <alignment horizontal="left"/>
    </xf>
    <xf numFmtId="0" fontId="0" fillId="42" borderId="27" xfId="0" applyFont="1" applyFill="1" applyBorder="1" applyAlignment="1">
      <alignment/>
    </xf>
    <xf numFmtId="0" fontId="0" fillId="42" borderId="12" xfId="0" applyFont="1" applyFill="1" applyBorder="1" applyAlignment="1">
      <alignment horizontal="left"/>
    </xf>
    <xf numFmtId="0" fontId="0" fillId="42" borderId="13" xfId="0" applyFont="1" applyFill="1" applyBorder="1" applyAlignment="1">
      <alignment wrapText="1"/>
    </xf>
    <xf numFmtId="0" fontId="0" fillId="42" borderId="13" xfId="0" applyFont="1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0" xfId="0" applyFill="1" applyBorder="1" applyAlignment="1">
      <alignment horizontal="right"/>
    </xf>
    <xf numFmtId="0" fontId="0" fillId="43" borderId="0" xfId="0" applyFill="1" applyBorder="1" applyAlignment="1">
      <alignment/>
    </xf>
    <xf numFmtId="0" fontId="8" fillId="43" borderId="0" xfId="0" applyFont="1" applyFill="1" applyBorder="1" applyAlignment="1">
      <alignment horizontal="right"/>
    </xf>
    <xf numFmtId="0" fontId="8" fillId="43" borderId="0" xfId="0" applyFont="1" applyFill="1" applyBorder="1" applyAlignment="1">
      <alignment/>
    </xf>
    <xf numFmtId="0" fontId="7" fillId="43" borderId="0" xfId="0" applyFont="1" applyFill="1" applyBorder="1" applyAlignment="1">
      <alignment/>
    </xf>
    <xf numFmtId="0" fontId="0" fillId="43" borderId="33" xfId="0" applyFill="1" applyBorder="1" applyAlignment="1">
      <alignment horizontal="right"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8" fillId="43" borderId="35" xfId="0" applyFont="1" applyFill="1" applyBorder="1" applyAlignment="1">
      <alignment horizontal="right"/>
    </xf>
    <xf numFmtId="0" fontId="0" fillId="43" borderId="36" xfId="0" applyFill="1" applyBorder="1" applyAlignment="1">
      <alignment/>
    </xf>
    <xf numFmtId="0" fontId="0" fillId="43" borderId="37" xfId="0" applyFill="1" applyBorder="1" applyAlignment="1">
      <alignment/>
    </xf>
    <xf numFmtId="0" fontId="8" fillId="43" borderId="26" xfId="0" applyFont="1" applyFill="1" applyBorder="1" applyAlignment="1">
      <alignment horizontal="right"/>
    </xf>
    <xf numFmtId="0" fontId="0" fillId="43" borderId="26" xfId="0" applyFill="1" applyBorder="1" applyAlignment="1">
      <alignment horizontal="center"/>
    </xf>
    <xf numFmtId="0" fontId="0" fillId="43" borderId="26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3" borderId="0" xfId="0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8" fillId="43" borderId="36" xfId="0" applyFont="1" applyFill="1" applyBorder="1" applyAlignment="1">
      <alignment horizontal="right"/>
    </xf>
    <xf numFmtId="0" fontId="0" fillId="43" borderId="33" xfId="0" applyFill="1" applyBorder="1" applyAlignment="1">
      <alignment horizontal="center"/>
    </xf>
    <xf numFmtId="0" fontId="1" fillId="43" borderId="1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shrinkToFit="1"/>
    </xf>
    <xf numFmtId="0" fontId="0" fillId="42" borderId="11" xfId="0" applyFont="1" applyFill="1" applyBorder="1" applyAlignment="1">
      <alignment wrapText="1"/>
    </xf>
    <xf numFmtId="0" fontId="6" fillId="41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35" borderId="33" xfId="0" applyFont="1" applyFill="1" applyBorder="1" applyAlignment="1">
      <alignment horizontal="center"/>
    </xf>
    <xf numFmtId="0" fontId="6" fillId="41" borderId="38" xfId="0" applyFont="1" applyFill="1" applyBorder="1" applyAlignment="1">
      <alignment horizontal="center" vertical="center" textRotation="255" shrinkToFit="1"/>
    </xf>
    <xf numFmtId="0" fontId="6" fillId="41" borderId="35" xfId="0" applyFont="1" applyFill="1" applyBorder="1" applyAlignment="1">
      <alignment horizontal="center" vertical="center" textRotation="255" shrinkToFit="1"/>
    </xf>
    <xf numFmtId="0" fontId="6" fillId="41" borderId="39" xfId="0" applyFont="1" applyFill="1" applyBorder="1" applyAlignment="1">
      <alignment horizontal="center" vertical="center" textRotation="255" shrinkToFit="1"/>
    </xf>
    <xf numFmtId="0" fontId="10" fillId="44" borderId="34" xfId="0" applyFont="1" applyFill="1" applyBorder="1" applyAlignment="1">
      <alignment horizontal="center" vertical="center"/>
    </xf>
    <xf numFmtId="0" fontId="0" fillId="44" borderId="26" xfId="0" applyFont="1" applyFill="1" applyBorder="1" applyAlignment="1">
      <alignment/>
    </xf>
    <xf numFmtId="0" fontId="0" fillId="44" borderId="30" xfId="0" applyFont="1" applyFill="1" applyBorder="1" applyAlignment="1">
      <alignment/>
    </xf>
    <xf numFmtId="0" fontId="0" fillId="44" borderId="36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31" xfId="0" applyFont="1" applyFill="1" applyBorder="1" applyAlignment="1">
      <alignment/>
    </xf>
    <xf numFmtId="0" fontId="0" fillId="44" borderId="37" xfId="0" applyFont="1" applyFill="1" applyBorder="1" applyAlignment="1">
      <alignment/>
    </xf>
    <xf numFmtId="0" fontId="0" fillId="44" borderId="33" xfId="0" applyFont="1" applyFill="1" applyBorder="1" applyAlignment="1">
      <alignment/>
    </xf>
    <xf numFmtId="0" fontId="0" fillId="44" borderId="32" xfId="0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7" fillId="39" borderId="40" xfId="0" applyFont="1" applyFill="1" applyBorder="1" applyAlignment="1">
      <alignment horizontal="center"/>
    </xf>
    <xf numFmtId="0" fontId="8" fillId="39" borderId="14" xfId="0" applyFont="1" applyFill="1" applyBorder="1" applyAlignment="1">
      <alignment/>
    </xf>
    <xf numFmtId="0" fontId="8" fillId="39" borderId="41" xfId="0" applyFont="1" applyFill="1" applyBorder="1" applyAlignment="1">
      <alignment/>
    </xf>
    <xf numFmtId="0" fontId="10" fillId="33" borderId="3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9" fillId="35" borderId="15" xfId="0" applyFont="1" applyFill="1" applyBorder="1" applyAlignment="1">
      <alignment horizontal="right"/>
    </xf>
    <xf numFmtId="0" fontId="9" fillId="35" borderId="16" xfId="0" applyFont="1" applyFill="1" applyBorder="1" applyAlignment="1">
      <alignment horizontal="right"/>
    </xf>
    <xf numFmtId="0" fontId="9" fillId="35" borderId="18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0" fillId="43" borderId="0" xfId="0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9" borderId="41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7" fillId="42" borderId="40" xfId="0" applyFont="1" applyFill="1" applyBorder="1" applyAlignment="1">
      <alignment horizontal="center"/>
    </xf>
    <xf numFmtId="0" fontId="7" fillId="42" borderId="41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7" borderId="40" xfId="0" applyFont="1" applyFill="1" applyBorder="1" applyAlignment="1">
      <alignment horizontal="center"/>
    </xf>
    <xf numFmtId="0" fontId="7" fillId="37" borderId="41" xfId="0" applyFont="1" applyFill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4" xfId="0" applyBorder="1" applyAlignment="1" quotePrefix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7" fillId="40" borderId="40" xfId="0" applyFont="1" applyFill="1" applyBorder="1" applyAlignment="1">
      <alignment horizontal="center"/>
    </xf>
    <xf numFmtId="0" fontId="7" fillId="40" borderId="41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7" fillId="38" borderId="41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38" borderId="41" xfId="0" applyFont="1" applyFill="1" applyBorder="1" applyAlignment="1">
      <alignment horizontal="center"/>
    </xf>
    <xf numFmtId="0" fontId="8" fillId="39" borderId="41" xfId="0" applyFont="1" applyFill="1" applyBorder="1" applyAlignment="1">
      <alignment horizontal="center"/>
    </xf>
    <xf numFmtId="0" fontId="8" fillId="37" borderId="4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9"/>
  <sheetViews>
    <sheetView tabSelected="1" zoomScale="82" zoomScaleNormal="82" zoomScalePageLayoutView="0" workbookViewId="0" topLeftCell="A1">
      <selection activeCell="T9" sqref="T9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3.7109375" style="0" customWidth="1"/>
    <col min="4" max="4" width="3.140625" style="0" customWidth="1"/>
    <col min="5" max="5" width="1.7109375" style="0" customWidth="1"/>
    <col min="6" max="6" width="12.57421875" style="0" customWidth="1"/>
    <col min="7" max="7" width="9.00390625" style="0" bestFit="1" customWidth="1"/>
    <col min="8" max="8" width="2.7109375" style="0" customWidth="1"/>
    <col min="9" max="9" width="1.7109375" style="0" customWidth="1"/>
    <col min="10" max="10" width="11.8515625" style="0" customWidth="1"/>
    <col min="11" max="11" width="8.57421875" style="0" bestFit="1" customWidth="1"/>
    <col min="12" max="12" width="2.7109375" style="0" customWidth="1"/>
    <col min="13" max="13" width="1.7109375" style="0" customWidth="1"/>
    <col min="14" max="14" width="12.7109375" style="0" customWidth="1"/>
    <col min="15" max="15" width="8.57421875" style="0" bestFit="1" customWidth="1"/>
    <col min="16" max="16" width="4.7109375" style="0" customWidth="1"/>
    <col min="17" max="18" width="3.7109375" style="0" customWidth="1"/>
    <col min="19" max="19" width="4.421875" style="0" customWidth="1"/>
    <col min="20" max="20" width="5.57421875" style="0" customWidth="1"/>
    <col min="21" max="21" width="3.140625" style="118" customWidth="1"/>
    <col min="22" max="22" width="1.7109375" style="0" customWidth="1"/>
    <col min="23" max="24" width="6.7109375" style="97" customWidth="1"/>
    <col min="25" max="25" width="4.7109375" style="118" customWidth="1"/>
    <col min="26" max="26" width="1.7109375" style="0" customWidth="1"/>
    <col min="27" max="28" width="6.7109375" style="97" customWidth="1"/>
    <col min="29" max="29" width="4.7109375" style="118" customWidth="1"/>
    <col min="30" max="30" width="1.7109375" style="0" customWidth="1"/>
    <col min="31" max="32" width="6.7109375" style="97" customWidth="1"/>
    <col min="33" max="33" width="4.7109375" style="0" customWidth="1"/>
    <col min="34" max="35" width="3.7109375" style="0" customWidth="1"/>
  </cols>
  <sheetData>
    <row r="1" ht="12.75" thickBot="1"/>
    <row r="2" spans="2:33" ht="12.75">
      <c r="B2" s="179" t="s">
        <v>71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  <c r="S2" s="165" t="s">
        <v>70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2:33" ht="12.75"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  <c r="S3" s="168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</row>
    <row r="4" spans="2:33" ht="12.75" thickBot="1"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  <c r="S4" s="171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3"/>
    </row>
    <row r="5" spans="2:33" ht="12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ht="12.75" thickBot="1"/>
    <row r="7" spans="2:33" ht="7.5" customHeight="1" thickBot="1" thickTop="1">
      <c r="B7" s="188">
        <f>T8</f>
        <v>2020</v>
      </c>
      <c r="C7" s="189"/>
      <c r="D7" s="189"/>
      <c r="E7" s="189"/>
      <c r="F7" s="194" t="str">
        <f>CONCATENATE(X8," Classes")</f>
        <v>Standard Classes</v>
      </c>
      <c r="G7" s="194"/>
      <c r="H7" s="194"/>
      <c r="I7" s="194"/>
      <c r="J7" s="194"/>
      <c r="K7" s="194"/>
      <c r="L7" s="194"/>
      <c r="M7" s="194"/>
      <c r="N7" s="194"/>
      <c r="O7" s="194"/>
      <c r="P7" s="43"/>
      <c r="S7" s="140"/>
      <c r="T7" s="144"/>
      <c r="U7" s="144"/>
      <c r="V7" s="144"/>
      <c r="W7" s="145"/>
      <c r="X7" s="146"/>
      <c r="Y7" s="146"/>
      <c r="Z7" s="146"/>
      <c r="AA7" s="146"/>
      <c r="AB7" s="146"/>
      <c r="AC7" s="146"/>
      <c r="AD7" s="146"/>
      <c r="AE7" s="146"/>
      <c r="AF7" s="146"/>
      <c r="AG7" s="130"/>
    </row>
    <row r="8" spans="2:33" ht="15.75" thickBot="1">
      <c r="B8" s="190"/>
      <c r="C8" s="191"/>
      <c r="D8" s="191"/>
      <c r="E8" s="191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45"/>
      <c r="S8" s="141"/>
      <c r="T8" s="174">
        <v>2020</v>
      </c>
      <c r="U8" s="175"/>
      <c r="V8" s="150"/>
      <c r="W8" s="147"/>
      <c r="X8" s="176" t="s">
        <v>60</v>
      </c>
      <c r="Y8" s="177"/>
      <c r="Z8" s="177"/>
      <c r="AA8" s="177"/>
      <c r="AB8" s="177"/>
      <c r="AC8" s="177"/>
      <c r="AD8" s="177"/>
      <c r="AE8" s="178"/>
      <c r="AF8" s="147"/>
      <c r="AG8" s="131"/>
    </row>
    <row r="9" spans="2:33" ht="12.75" thickBot="1">
      <c r="B9" s="44"/>
      <c r="C9" s="30"/>
      <c r="D9" s="30"/>
      <c r="E9" s="30"/>
      <c r="F9" s="161" t="s">
        <v>56</v>
      </c>
      <c r="G9" s="161"/>
      <c r="H9" s="30"/>
      <c r="I9" s="30"/>
      <c r="J9" s="161" t="s">
        <v>57</v>
      </c>
      <c r="K9" s="161"/>
      <c r="L9" s="30"/>
      <c r="M9" s="30"/>
      <c r="N9" s="161" t="s">
        <v>25</v>
      </c>
      <c r="O9" s="161"/>
      <c r="P9" s="45"/>
      <c r="S9" s="142"/>
      <c r="T9" s="134"/>
      <c r="U9" s="133"/>
      <c r="V9" s="134"/>
      <c r="W9" s="192"/>
      <c r="X9" s="193"/>
      <c r="Y9" s="133"/>
      <c r="Z9" s="134"/>
      <c r="AA9" s="192"/>
      <c r="AB9" s="193"/>
      <c r="AC9" s="133"/>
      <c r="AD9" s="134"/>
      <c r="AE9" s="192"/>
      <c r="AF9" s="193"/>
      <c r="AG9" s="131"/>
    </row>
    <row r="10" spans="2:33" ht="15.75" thickBot="1">
      <c r="B10" s="44"/>
      <c r="C10" s="30"/>
      <c r="D10" s="30"/>
      <c r="E10" s="30"/>
      <c r="F10" s="176" t="s">
        <v>41</v>
      </c>
      <c r="G10" s="196"/>
      <c r="H10" s="53"/>
      <c r="I10" s="53"/>
      <c r="J10" s="217" t="s">
        <v>31</v>
      </c>
      <c r="K10" s="218"/>
      <c r="L10" s="53"/>
      <c r="M10" s="53"/>
      <c r="N10" s="202" t="s">
        <v>26</v>
      </c>
      <c r="O10" s="203"/>
      <c r="P10" s="45"/>
      <c r="S10" s="142"/>
      <c r="T10" s="134"/>
      <c r="U10" s="133"/>
      <c r="V10" s="134"/>
      <c r="W10" s="117" t="s">
        <v>63</v>
      </c>
      <c r="X10" s="136"/>
      <c r="Y10" s="135"/>
      <c r="Z10" s="136"/>
      <c r="AA10" s="117" t="s">
        <v>64</v>
      </c>
      <c r="AB10" s="136"/>
      <c r="AC10" s="135"/>
      <c r="AD10" s="136"/>
      <c r="AE10" s="117" t="s">
        <v>65</v>
      </c>
      <c r="AF10" s="136"/>
      <c r="AG10" s="131"/>
    </row>
    <row r="11" spans="2:33" ht="7.5" customHeight="1" thickBot="1">
      <c r="B11" s="4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5"/>
      <c r="S11" s="142"/>
      <c r="T11" s="134"/>
      <c r="U11" s="133"/>
      <c r="V11" s="134"/>
      <c r="W11" s="149"/>
      <c r="X11" s="149"/>
      <c r="Y11" s="133"/>
      <c r="Z11" s="134"/>
      <c r="AA11" s="149"/>
      <c r="AB11" s="149"/>
      <c r="AC11" s="133"/>
      <c r="AD11" s="134"/>
      <c r="AE11" s="149"/>
      <c r="AF11" s="149"/>
      <c r="AG11" s="131"/>
    </row>
    <row r="12" spans="2:33" ht="15.75" thickBot="1">
      <c r="B12" s="44"/>
      <c r="C12" s="162" t="s">
        <v>52</v>
      </c>
      <c r="D12" s="30"/>
      <c r="E12" s="30"/>
      <c r="F12" s="51" t="s">
        <v>54</v>
      </c>
      <c r="G12" s="52" t="s">
        <v>5</v>
      </c>
      <c r="H12" s="53"/>
      <c r="I12" s="53"/>
      <c r="J12" s="54" t="s">
        <v>54</v>
      </c>
      <c r="K12" s="55" t="s">
        <v>5</v>
      </c>
      <c r="L12" s="53"/>
      <c r="M12" s="53"/>
      <c r="N12" s="56" t="s">
        <v>54</v>
      </c>
      <c r="O12" s="57" t="s">
        <v>5</v>
      </c>
      <c r="P12" s="45"/>
      <c r="S12" s="142"/>
      <c r="T12" s="119" t="s">
        <v>61</v>
      </c>
      <c r="U12" s="133"/>
      <c r="V12" s="134"/>
      <c r="W12" s="109" t="s">
        <v>59</v>
      </c>
      <c r="X12" s="110" t="s">
        <v>58</v>
      </c>
      <c r="Y12" s="133"/>
      <c r="Z12" s="136"/>
      <c r="AA12" s="109" t="s">
        <v>59</v>
      </c>
      <c r="AB12" s="110" t="s">
        <v>58</v>
      </c>
      <c r="AC12" s="133"/>
      <c r="AD12" s="136"/>
      <c r="AE12" s="109" t="s">
        <v>59</v>
      </c>
      <c r="AF12" s="110" t="s">
        <v>58</v>
      </c>
      <c r="AG12" s="131"/>
    </row>
    <row r="13" spans="2:33" ht="15" customHeight="1">
      <c r="B13" s="44"/>
      <c r="C13" s="163"/>
      <c r="D13" s="30"/>
      <c r="E13" s="30"/>
      <c r="F13" s="77" t="str">
        <f>IF(OR(W13="",X13=""),"",IF(W13=X13,$T$8-X13,CONCATENATE($T$8-X13,"-",$T$8-W13)))</f>
        <v>2007-2020</v>
      </c>
      <c r="G13" s="78" t="str">
        <f>IF(AND(W13="",X13=""),"",IF(AND(W13=0,X13=99),CONCATENATE(U13,"-21+"),IF(OR(W13="",X13="",ISBLANK(W13),ISBLANK(X13)),"error",CONCATENATE(U13,IF(W13=X13,W13,CONCATENATE(IF(W13=0,"-",W13),IF(X13=99,"+",X13)))))))</f>
        <v>WM-13</v>
      </c>
      <c r="H13" s="23"/>
      <c r="I13" s="23"/>
      <c r="J13" s="83" t="str">
        <f>IF(AA13="","",CONCATENATE($T$8-AB13,"-",$T$8-AA13))</f>
        <v>2005-2020</v>
      </c>
      <c r="K13" s="84" t="str">
        <f>IF(AND(AA13="",AB13=""),"",IF(AND(AA13=0,AB13=99),CONCATENATE(Y13,"-21+"),IF(OR(AA13="",AB13="",ISBLANK(AA13),ISBLANK(AB13)),"error",CONCATENATE(Y13,IF(AA13=AB13,AA13,CONCATENATE(IF(AA13=0,"-",AA13),IF(AB13=99,"+",AB13)))))))</f>
        <v>YM-15</v>
      </c>
      <c r="L13" s="23"/>
      <c r="M13" s="23"/>
      <c r="N13" s="90" t="str">
        <f>IF(AE13="","",CONCATENATE($T$8-AF13,"-",$T$8-AE13))</f>
        <v>2002-2020</v>
      </c>
      <c r="O13" s="26" t="str">
        <f>IF(AND(AE13="",AF13=""),"",IF(AND(AE13=0,AF13=99),CONCATENATE(AC13,"-21+"),IF(OR(AE13="",AF13="",ISBLANK(AE13),ISBLANK(AF13)),"error",CONCATENATE(AC13,IF(AE13=AF13,AE13,CONCATENATE(IF(AE13=0,"-",AE13),IF(AF13=99,"+",AF13)))))))</f>
        <v>OM-18</v>
      </c>
      <c r="P13" s="45"/>
      <c r="S13" s="142"/>
      <c r="T13" s="134"/>
      <c r="U13" s="133" t="str">
        <f>IF(W13="","",CONCATENATE(W$10,$T12))</f>
        <v>WM</v>
      </c>
      <c r="V13" s="134"/>
      <c r="W13" s="106">
        <v>0</v>
      </c>
      <c r="X13" s="98">
        <v>13</v>
      </c>
      <c r="Y13" s="133" t="str">
        <f>IF(AA13="","",CONCATENATE(AA$10,$T12))</f>
        <v>YM</v>
      </c>
      <c r="Z13" s="134"/>
      <c r="AA13" s="106">
        <v>0</v>
      </c>
      <c r="AB13" s="111">
        <v>15</v>
      </c>
      <c r="AC13" s="133" t="str">
        <f>IF(AE13="","",CONCATENATE(AE$10,$T12))</f>
        <v>OM</v>
      </c>
      <c r="AD13" s="134"/>
      <c r="AE13" s="106">
        <v>0</v>
      </c>
      <c r="AF13" s="111">
        <v>18</v>
      </c>
      <c r="AG13" s="131"/>
    </row>
    <row r="14" spans="2:33" ht="15" customHeight="1">
      <c r="B14" s="44"/>
      <c r="C14" s="163"/>
      <c r="D14" s="30"/>
      <c r="E14" s="30"/>
      <c r="F14" s="77" t="str">
        <f>IF(OR(W14="",X14=""),"",IF(W14=X14,$T$8-X14,CONCATENATE($T$8-X14,"-",$T$8-W14)))</f>
        <v>2005-2006</v>
      </c>
      <c r="G14" s="78" t="str">
        <f>IF(AND(W14="",X14=""),"",IF(AND(W14=0,X14=99),CONCATENATE(U14,"-21+"),IF(OR(W14="",X14="",ISBLANK(W14),ISBLANK(X14)),"error",CONCATENATE(U14,IF(W14=X14,W14,CONCATENATE(IF(W14=0,"-",W14),IF(X14=99,"+",X14)))))))</f>
        <v>WM1415</v>
      </c>
      <c r="H14" s="23"/>
      <c r="I14" s="23"/>
      <c r="J14" s="89" t="str">
        <f>IF(AA14="","",CONCATENATE($T$8-AB14,"-",$T$8-AA14))</f>
        <v>2002-2004</v>
      </c>
      <c r="K14" s="84" t="str">
        <f>IF(AND(AA14="",AB14=""),"",IF(AND(AA14=0,AB14=99),CONCATENATE(Y14,"-21+"),IF(OR(AA14="",AB14="",ISBLANK(AA14),ISBLANK(AB14)),"error",CONCATENATE(Y14,IF(AA14=AB14,AA14,CONCATENATE(IF(AA14=0,"-",AA14),IF(AB14=99,"+",AB14)))))))</f>
        <v>YM1618</v>
      </c>
      <c r="L14" s="23"/>
      <c r="M14" s="23"/>
      <c r="N14" s="90" t="str">
        <f>IF(AE14="","",CONCATENATE($T$8-AF14,"-",$T$8-AE14))</f>
        <v>1976-2001</v>
      </c>
      <c r="O14" s="26" t="str">
        <f>IF(AND(AE14="",AF14=""),"",IF(AND(AE14=0,AF14=99),CONCATENATE(AC14,"-21+"),IF(OR(AE14="",AF14="",ISBLANK(AE14),ISBLANK(AF14)),"error",CONCATENATE(AC14,IF(AE14=AF14,AE14,CONCATENATE(IF(AE14=0,"-",AE14),IF(AF14=99,"+",AF14)))))))</f>
        <v>OM1944</v>
      </c>
      <c r="P14" s="45"/>
      <c r="S14" s="142"/>
      <c r="T14" s="134"/>
      <c r="U14" s="133" t="str">
        <f>IF(W14="","",CONCATENATE(W$10,$T12))</f>
        <v>WM</v>
      </c>
      <c r="V14" s="134"/>
      <c r="W14" s="106">
        <f>IF(OR(X13=99,X13=""),"",X13+1)</f>
        <v>14</v>
      </c>
      <c r="X14" s="98">
        <v>15</v>
      </c>
      <c r="Y14" s="133" t="str">
        <f>IF(AA14="","",CONCATENATE(AA$10,$T12))</f>
        <v>YM</v>
      </c>
      <c r="Z14" s="134"/>
      <c r="AA14" s="106">
        <f>IF(OR(AB13=99,AB13=""),"",AB13+1)</f>
        <v>16</v>
      </c>
      <c r="AB14" s="111">
        <v>18</v>
      </c>
      <c r="AC14" s="133" t="str">
        <f>IF(AE14="","",CONCATENATE(AE$10,$T12))</f>
        <v>OM</v>
      </c>
      <c r="AD14" s="134"/>
      <c r="AE14" s="106">
        <f>IF(OR(AF13=99,AF13=""),"",AF13+1)</f>
        <v>19</v>
      </c>
      <c r="AF14" s="111">
        <v>44</v>
      </c>
      <c r="AG14" s="131"/>
    </row>
    <row r="15" spans="2:33" ht="15" customHeight="1">
      <c r="B15" s="44"/>
      <c r="C15" s="163"/>
      <c r="D15" s="30"/>
      <c r="E15" s="30"/>
      <c r="F15" s="79" t="str">
        <f>IF(OR(W15="",X15=""),"",IF(W15=X15,$T$8-X15,CONCATENATE($T$8-X15,"-",$T$8-W15)))</f>
        <v>1921-2004</v>
      </c>
      <c r="G15" s="80" t="str">
        <f>IF(AND(W15="",X15=""),"",IF(AND(W15=0,X15=99),CONCATENATE(U15,"-21+"),IF(OR(W15="",X15="",ISBLANK(W15),ISBLANK(X15)),"error",CONCATENATE(U15,IF(W15=X15,W15,CONCATENATE(IF(W15=0,"-",W15),IF(X15=99,"+",X15)))))))</f>
        <v>WM16+</v>
      </c>
      <c r="H15" s="23"/>
      <c r="I15" s="23"/>
      <c r="J15" s="88" t="str">
        <f>IF(AA15="","",CONCATENATE($T$8-AB15,"-",$T$8-AA15))</f>
        <v>1921-2001</v>
      </c>
      <c r="K15" s="85" t="str">
        <f>IF(AND(AA15="",AB15=""),"",IF(AND(AA15=0,AB15=99),CONCATENATE(Y15,"-21+"),IF(OR(AA15="",AB15="",ISBLANK(AA15),ISBLANK(AB15)),"error",CONCATENATE(Y15,IF(AA15=AB15,AA15,CONCATENATE(IF(AA15=0,"-",AA15),IF(AB15=99,"+",AB15)))))))</f>
        <v>YM19+</v>
      </c>
      <c r="L15" s="23"/>
      <c r="M15" s="23"/>
      <c r="N15" s="96" t="str">
        <f>IF(AE15="","",CONCATENATE($T$8-AF15,"-",$T$8-AE15))</f>
        <v>1921-1975</v>
      </c>
      <c r="O15" s="76" t="str">
        <f>IF(AND(AE15="",AF15=""),"",IF(AND(AE15=0,AF15=99),CONCATENATE(AC15,"-21+"),IF(OR(AE15="",AF15="",ISBLANK(AE15),ISBLANK(AF15)),"error",CONCATENATE(AC15,IF(AE15=AF15,AE15,CONCATENATE(IF(AE15=0,"-",AE15),IF(AF15=99,"+",AF15)))))))</f>
        <v>OM45+</v>
      </c>
      <c r="P15" s="45"/>
      <c r="S15" s="142"/>
      <c r="T15" s="134"/>
      <c r="U15" s="133" t="str">
        <f>IF(W15="","",CONCATENATE(W$10,$T12))</f>
        <v>WM</v>
      </c>
      <c r="V15" s="134"/>
      <c r="W15" s="107">
        <f>IF(OR(X14=99,X14=""),"",X14+1)</f>
        <v>16</v>
      </c>
      <c r="X15" s="99">
        <v>99</v>
      </c>
      <c r="Y15" s="133" t="str">
        <f>IF(AA15="","",CONCATENATE(AA$10,$T12))</f>
        <v>YM</v>
      </c>
      <c r="Z15" s="134"/>
      <c r="AA15" s="107">
        <f>IF(OR(AB14=99,AB14=""),"",AB14+1)</f>
        <v>19</v>
      </c>
      <c r="AB15" s="112">
        <v>99</v>
      </c>
      <c r="AC15" s="133" t="str">
        <f>IF(AE15="","",CONCATENATE(AE$10,$T12))</f>
        <v>OM</v>
      </c>
      <c r="AD15" s="134"/>
      <c r="AE15" s="107">
        <f>IF(OR(AF14=99,AF14=""),"",AF14+1)</f>
        <v>45</v>
      </c>
      <c r="AF15" s="112">
        <v>99</v>
      </c>
      <c r="AG15" s="131"/>
    </row>
    <row r="16" spans="2:33" ht="15" customHeight="1" thickBot="1">
      <c r="B16" s="44"/>
      <c r="C16" s="164"/>
      <c r="D16" s="30"/>
      <c r="E16" s="30"/>
      <c r="F16" s="81">
        <f>IF(OR(W16="",X16=""),"",IF(W16=X16,$T$8-X16,CONCATENATE($T$8-X16,"-",$T$8-W16)))</f>
      </c>
      <c r="G16" s="82">
        <f>IF(AND(W16="",X16=""),"",IF(AND(W16=0,X16=99),CONCATENATE(U16,"-21+"),IF(OR(W16="",X16="",ISBLANK(W16),ISBLANK(X16)),"error",CONCATENATE(U16,IF(W16=X16,W16,CONCATENATE(IF(W16=0,"-",W16),IF(X16=99,"+",X16)))))))</f>
      </c>
      <c r="H16" s="23"/>
      <c r="I16" s="23"/>
      <c r="J16" s="86">
        <f>IF(AA16="","",CONCATENATE($T$8-AB16,"-",$T$8-AA16))</f>
      </c>
      <c r="K16" s="87">
        <f>IF(AND(AA16="",AB16=""),"",IF(AND(AA16=0,AB16=99),CONCATENATE(Y16,"-21+"),IF(OR(AA16="",AB16="",ISBLANK(AA16),ISBLANK(AB16)),"error",CONCATENATE(Y16,IF(AA16=AB16,AA16,CONCATENATE(IF(AA16=0,"-",AA16),IF(AB16=99,"+",AB16)))))))</f>
      </c>
      <c r="L16" s="23"/>
      <c r="M16" s="23"/>
      <c r="N16" s="91">
        <f>IF(AE16="","",CONCATENATE($T$8-AF16,"-",$T$8-AE16))</f>
      </c>
      <c r="O16" s="74">
        <f>IF(AND(AE16="",AF16=""),"",IF(AND(AE16=0,AF16=99),CONCATENATE(AC16,"-21+"),IF(OR(AE16="",AF16="",ISBLANK(AE16),ISBLANK(AF16)),"error",CONCATENATE(AC16,IF(AE16=AF16,AE16,CONCATENATE(IF(AE16=0,"-",AE16),IF(AF16=99,"+",AF16)))))))</f>
      </c>
      <c r="P16" s="45"/>
      <c r="S16" s="142"/>
      <c r="T16" s="134"/>
      <c r="U16" s="133">
        <f>IF(W16="","",CONCATENATE(W$10,$T12))</f>
      </c>
      <c r="V16" s="134"/>
      <c r="W16" s="108"/>
      <c r="X16" s="100"/>
      <c r="Y16" s="133">
        <f>IF(AA16="","",CONCATENATE(AA$10,$T12))</f>
      </c>
      <c r="Z16" s="134"/>
      <c r="AA16" s="108">
        <f>IF(OR(AB15=99,AB15=""),"",AB15+1)</f>
      </c>
      <c r="AB16" s="113"/>
      <c r="AC16" s="133">
        <f>IF(AE16="","",CONCATENATE(AE$10,$T12))</f>
      </c>
      <c r="AD16" s="134"/>
      <c r="AE16" s="108">
        <f>IF(OR(AF15=99,AF15=""),"",AF15+1)</f>
      </c>
      <c r="AF16" s="113"/>
      <c r="AG16" s="131"/>
    </row>
    <row r="17" spans="2:33" ht="7.5" customHeight="1" thickBot="1">
      <c r="B17" s="44"/>
      <c r="C17" s="30"/>
      <c r="D17" s="30"/>
      <c r="E17" s="30"/>
      <c r="F17" s="23"/>
      <c r="G17" s="23"/>
      <c r="H17" s="30"/>
      <c r="I17" s="30"/>
      <c r="J17" s="23"/>
      <c r="K17" s="23"/>
      <c r="L17" s="30"/>
      <c r="M17" s="30"/>
      <c r="N17" s="23"/>
      <c r="O17" s="23"/>
      <c r="P17" s="45"/>
      <c r="S17" s="142"/>
      <c r="T17" s="134"/>
      <c r="U17" s="133"/>
      <c r="V17" s="134"/>
      <c r="W17" s="148"/>
      <c r="X17" s="148"/>
      <c r="Y17" s="133"/>
      <c r="Z17" s="134"/>
      <c r="AA17" s="148"/>
      <c r="AB17" s="148"/>
      <c r="AC17" s="133"/>
      <c r="AD17" s="134"/>
      <c r="AE17" s="148"/>
      <c r="AF17" s="148"/>
      <c r="AG17" s="131"/>
    </row>
    <row r="18" spans="2:33" ht="15.75" thickBot="1">
      <c r="B18" s="44"/>
      <c r="C18" s="162" t="s">
        <v>53</v>
      </c>
      <c r="D18" s="30"/>
      <c r="E18" s="30"/>
      <c r="F18" s="51" t="s">
        <v>54</v>
      </c>
      <c r="G18" s="52" t="s">
        <v>5</v>
      </c>
      <c r="H18" s="64"/>
      <c r="I18" s="64"/>
      <c r="J18" s="54" t="s">
        <v>54</v>
      </c>
      <c r="K18" s="55" t="s">
        <v>5</v>
      </c>
      <c r="L18" s="64"/>
      <c r="M18" s="64"/>
      <c r="N18" s="56" t="s">
        <v>54</v>
      </c>
      <c r="O18" s="57" t="s">
        <v>5</v>
      </c>
      <c r="P18" s="45"/>
      <c r="S18" s="142"/>
      <c r="T18" s="119" t="s">
        <v>62</v>
      </c>
      <c r="U18" s="133"/>
      <c r="V18" s="134"/>
      <c r="W18" s="109" t="s">
        <v>59</v>
      </c>
      <c r="X18" s="110" t="s">
        <v>58</v>
      </c>
      <c r="Y18" s="133"/>
      <c r="Z18" s="137"/>
      <c r="AA18" s="109" t="s">
        <v>59</v>
      </c>
      <c r="AB18" s="110" t="s">
        <v>58</v>
      </c>
      <c r="AC18" s="133"/>
      <c r="AD18" s="137"/>
      <c r="AE18" s="109" t="s">
        <v>59</v>
      </c>
      <c r="AF18" s="110" t="s">
        <v>58</v>
      </c>
      <c r="AG18" s="131"/>
    </row>
    <row r="19" spans="2:33" ht="15" customHeight="1">
      <c r="B19" s="44"/>
      <c r="C19" s="163"/>
      <c r="D19" s="30"/>
      <c r="E19" s="30"/>
      <c r="F19" s="77" t="str">
        <f>IF(W19="","",CONCATENATE($T$8-X19,"-",$T$8-W19))</f>
        <v>2007-2020</v>
      </c>
      <c r="G19" s="38" t="str">
        <f>IF(AND(W19="",X19=""),"",IF(AND(W19=0,X19=99),CONCATENATE(U19,"-21+"),IF(OR(W19="",X19="",ISBLANK(W19),ISBLANK(X19)),"error",CONCATENATE(U19,IF(W19=X19,W19,CONCATENATE(IF(W19=0,"-",W19),IF(X19=99,"+",X19)))))))</f>
        <v>WF-13</v>
      </c>
      <c r="H19" s="23"/>
      <c r="I19" s="23"/>
      <c r="J19" s="83" t="str">
        <f>IF(AA19="","",CONCATENATE($T$8-AB19,"-",$T$8-AA19))</f>
        <v>2005-2020</v>
      </c>
      <c r="K19" s="33" t="str">
        <f>IF(AND(AA19="",AB19=""),"",IF(AND(AA19=0,AB19=99),CONCATENATE(Y19,"-21+"),IF(OR(AA19="",AB19="",ISBLANK(AA19),ISBLANK(AB19)),"error",CONCATENATE(Y19,IF(AA19=AB19,AA19,CONCATENATE(IF(AA19=0,"-",AA19),IF(AB19=99,"+",AB19)))))))</f>
        <v>YF-15</v>
      </c>
      <c r="L19" s="23"/>
      <c r="M19" s="23"/>
      <c r="N19" s="90" t="str">
        <f>IF(AE19="","",CONCATENATE($T$8-AF19,"-",$T$8-AE19))</f>
        <v>2002-2020</v>
      </c>
      <c r="O19" s="26" t="str">
        <f>IF(AND(AE19="",AF19=""),"",IF(AND(AE19=0,AF19=99),CONCATENATE(AC19,"-21+"),IF(OR(AE19="",AF19="",ISBLANK(AE19),ISBLANK(AF19)),"error",CONCATENATE(AC19,IF(AE19=AF19,AE19,CONCATENATE(IF(AE19=0,"-",AE19),IF(AF19=99,"+",AF19)))))))</f>
        <v>OF-18</v>
      </c>
      <c r="P19" s="45"/>
      <c r="S19" s="142"/>
      <c r="T19" s="134"/>
      <c r="U19" s="133" t="str">
        <f>IF(W19="","",CONCATENATE(W$10,$T18))</f>
        <v>WF</v>
      </c>
      <c r="V19" s="134"/>
      <c r="W19" s="106">
        <v>0</v>
      </c>
      <c r="X19" s="98">
        <v>13</v>
      </c>
      <c r="Y19" s="133" t="str">
        <f>IF(AA19="","",CONCATENATE(AA$10,$T18))</f>
        <v>YF</v>
      </c>
      <c r="Z19" s="134"/>
      <c r="AA19" s="106">
        <v>0</v>
      </c>
      <c r="AB19" s="111">
        <v>15</v>
      </c>
      <c r="AC19" s="133" t="str">
        <f>IF(AE19="","",CONCATENATE(AE$10,$T18))</f>
        <v>OF</v>
      </c>
      <c r="AD19" s="134"/>
      <c r="AE19" s="106">
        <v>0</v>
      </c>
      <c r="AF19" s="111">
        <v>18</v>
      </c>
      <c r="AG19" s="131"/>
    </row>
    <row r="20" spans="2:33" ht="15" customHeight="1">
      <c r="B20" s="44"/>
      <c r="C20" s="163"/>
      <c r="D20" s="30"/>
      <c r="E20" s="30"/>
      <c r="F20" s="77" t="str">
        <f>IF(W20="","",CONCATENATE($T$8-X20,"-",$T$8-W20))</f>
        <v>2005-2006</v>
      </c>
      <c r="G20" s="38" t="str">
        <f>IF(AND(W20="",X20=""),"",IF(AND(W20=0,X20=99),CONCATENATE(U20,"-21+"),IF(OR(W20="",X20="",ISBLANK(W20),ISBLANK(X20)),"error",CONCATENATE(U20,IF(W20=X20,W20,CONCATENATE(IF(W20=0,"-",W20),IF(X20=99,"+",X20)))))))</f>
        <v>WF1415</v>
      </c>
      <c r="H20" s="23"/>
      <c r="I20" s="23"/>
      <c r="J20" s="83" t="str">
        <f>IF(AA20="","",CONCATENATE($T$8-AB20,"-",$T$8-AA20))</f>
        <v>2002-2004</v>
      </c>
      <c r="K20" s="33" t="str">
        <f>IF(AND(AA20="",AB20=""),"",IF(AND(AA20=0,AB20=99),CONCATENATE(Y20,"-21+"),IF(OR(AA20="",AB20="",ISBLANK(AA20),ISBLANK(AB20)),"error",CONCATENATE(Y20,IF(AA20=AB20,AA20,CONCATENATE(IF(AA20=0,"-",AA20),IF(AB20=99,"+",AB20)))))))</f>
        <v>YF1618</v>
      </c>
      <c r="L20" s="23"/>
      <c r="M20" s="23"/>
      <c r="N20" s="90" t="str">
        <f>IF(AE20="","",CONCATENATE($T$8-AF20,"-",$T$8-AE20))</f>
        <v>1976-2001</v>
      </c>
      <c r="O20" s="26" t="str">
        <f>IF(AND(AE20="",AF20=""),"",IF(AND(AE20=0,AF20=99),CONCATENATE(AC20,"-21+"),IF(OR(AE20="",AF20="",ISBLANK(AE20),ISBLANK(AF20)),"error",CONCATENATE(AC20,IF(AE20=AF20,AE20,CONCATENATE(IF(AE20=0,"-",AE20),IF(AF20=99,"+",AF20)))))))</f>
        <v>OF1944</v>
      </c>
      <c r="P20" s="45"/>
      <c r="S20" s="142"/>
      <c r="T20" s="134"/>
      <c r="U20" s="133" t="str">
        <f>IF(W20="","",CONCATENATE(W$10,$T18))</f>
        <v>WF</v>
      </c>
      <c r="V20" s="134"/>
      <c r="W20" s="106">
        <f>IF(OR(X19=99,X19=""),"",X19+1)</f>
        <v>14</v>
      </c>
      <c r="X20" s="98">
        <v>15</v>
      </c>
      <c r="Y20" s="133" t="str">
        <f>IF(AA20="","",CONCATENATE(AA$10,$T18))</f>
        <v>YF</v>
      </c>
      <c r="Z20" s="134"/>
      <c r="AA20" s="106">
        <f>IF(OR(AB19=99,AB19=""),"",AB19+1)</f>
        <v>16</v>
      </c>
      <c r="AB20" s="111">
        <v>18</v>
      </c>
      <c r="AC20" s="133" t="str">
        <f>IF(AE20="","",CONCATENATE(AE$10,$T18))</f>
        <v>OF</v>
      </c>
      <c r="AD20" s="134"/>
      <c r="AE20" s="106">
        <f>IF(OR(AF19=99,AF19=""),"",AF19+1)</f>
        <v>19</v>
      </c>
      <c r="AF20" s="111">
        <v>44</v>
      </c>
      <c r="AG20" s="131"/>
    </row>
    <row r="21" spans="2:33" ht="15" customHeight="1">
      <c r="B21" s="44"/>
      <c r="C21" s="163"/>
      <c r="D21" s="30"/>
      <c r="E21" s="30"/>
      <c r="F21" s="79" t="str">
        <f>IF(W21="","",CONCATENATE($T$8-X21,"-",$T$8-W21))</f>
        <v>1921-2004</v>
      </c>
      <c r="G21" s="75" t="str">
        <f>IF(AND(W21="",X21=""),"",IF(AND(W21=0,X21=99),CONCATENATE(U21,"-21+"),IF(OR(W21="",X21="",ISBLANK(W21),ISBLANK(X21)),"error",CONCATENATE(U21,IF(W21=X21,W21,CONCATENATE(IF(W21=0,"-",W21),IF(X21=99,"+",X21)))))))</f>
        <v>WF16+</v>
      </c>
      <c r="H21" s="23"/>
      <c r="I21" s="23"/>
      <c r="J21" s="83" t="str">
        <f>IF(AA21="","",CONCATENATE($T$8-AB21,"-",$T$8-AA21))</f>
        <v>1921-2001</v>
      </c>
      <c r="K21" s="32" t="str">
        <f>IF(AND(AA21="",AB21=""),"",IF(AND(AA21=0,AB21=99),CONCATENATE(Y21,"-21+"),IF(OR(AA21="",AB21="",ISBLANK(AA21),ISBLANK(AB21)),"error",CONCATENATE(Y21,IF(AA21=AB21,AA21,CONCATENATE(IF(AA21=0,"-",AA21),IF(AB21=99,"+",AB21)))))))</f>
        <v>YF19+</v>
      </c>
      <c r="L21" s="23"/>
      <c r="M21" s="23"/>
      <c r="N21" s="90" t="str">
        <f>IF(AE21="","",CONCATENATE($T$8-AF21,"-",$T$8-AE21))</f>
        <v>1921-1975</v>
      </c>
      <c r="O21" s="25" t="str">
        <f>IF(AND(AE21="",AF21=""),"",IF(AND(AE21=0,AF21=99),CONCATENATE(AC21,"-21+"),IF(OR(AE21="",AF21="",ISBLANK(AE21),ISBLANK(AF21)),"error",CONCATENATE(AC21,IF(AE21=AF21,AE21,CONCATENATE(IF(AE21=0,"-",AE21),IF(AF21=99,"+",AF21)))))))</f>
        <v>OF45+</v>
      </c>
      <c r="P21" s="45"/>
      <c r="S21" s="142"/>
      <c r="T21" s="134"/>
      <c r="U21" s="133" t="str">
        <f>IF(W21="","",CONCATENATE(W$10,$T18))</f>
        <v>WF</v>
      </c>
      <c r="V21" s="134"/>
      <c r="W21" s="107">
        <f>IF(OR(X20=99,X20=""),"",X20+1)</f>
        <v>16</v>
      </c>
      <c r="X21" s="99">
        <v>99</v>
      </c>
      <c r="Y21" s="133" t="str">
        <f>IF(AA21="","",CONCATENATE(AA$10,$T18))</f>
        <v>YF</v>
      </c>
      <c r="Z21" s="134"/>
      <c r="AA21" s="107">
        <f>IF(OR(AB20=99,AB20=""),"",AB20+1)</f>
        <v>19</v>
      </c>
      <c r="AB21" s="112">
        <v>99</v>
      </c>
      <c r="AC21" s="133" t="str">
        <f>IF(AE21="","",CONCATENATE(AE$10,$T18))</f>
        <v>OF</v>
      </c>
      <c r="AD21" s="134"/>
      <c r="AE21" s="107">
        <f>IF(OR(AF20=99,AF20=""),"",AF20+1)</f>
        <v>45</v>
      </c>
      <c r="AF21" s="112">
        <v>99</v>
      </c>
      <c r="AG21" s="131"/>
    </row>
    <row r="22" spans="2:33" ht="15" customHeight="1" thickBot="1">
      <c r="B22" s="44"/>
      <c r="C22" s="164"/>
      <c r="D22" s="30"/>
      <c r="E22" s="30"/>
      <c r="F22" s="81">
        <f>IF(W22="","",CONCATENATE($T$8-X22,"-",$T$8-W22))</f>
      </c>
      <c r="G22" s="72">
        <f>IF(AND(W22="",X22=""),"",IF(AND(W22=0,X22=99),CONCATENATE(U22,"-21+"),IF(OR(W22="",X22="",ISBLANK(W22),ISBLANK(X22)),"error",CONCATENATE(U22,IF(W22=X22,W22,CONCATENATE(IF(W22=0,"-",W22),IF(X22=99,"+",X22)))))))</f>
      </c>
      <c r="H22" s="23"/>
      <c r="I22" s="23"/>
      <c r="J22" s="86">
        <f>IF(AA22="","",CONCATENATE($T$8-AB22,"-",$T$8-AA22))</f>
      </c>
      <c r="K22" s="73">
        <f>IF(AND(AA22="",AB22=""),"",IF(AND(AA22=0,AB22=99),CONCATENATE(Y22,"-21+"),IF(OR(AA22="",AB22="",ISBLANK(AA22),ISBLANK(AB22)),"error",CONCATENATE(Y22,IF(AA22=AB22,AA22,CONCATENATE(IF(AA22=0,"-",AA22),IF(AB22=99,"+",AB22)))))))</f>
      </c>
      <c r="L22" s="23"/>
      <c r="M22" s="23"/>
      <c r="N22" s="91">
        <f>IF(AE22="","",CONCATENATE($T$8-AF22,"-",$T$8-AE22))</f>
      </c>
      <c r="O22" s="74">
        <f>IF(AND(AE22="",AF22=""),"",IF(AND(AE22=0,AF22=99),CONCATENATE(AC22,"-21+"),IF(OR(AE22="",AF22="",ISBLANK(AE22),ISBLANK(AF22)),"error",CONCATENATE(AC22,IF(AE22=AF22,AE22,CONCATENATE(IF(AE22=0,"-",AE22),IF(AF22=99,"+",AF22)))))))</f>
      </c>
      <c r="P22" s="45"/>
      <c r="S22" s="142"/>
      <c r="T22" s="134"/>
      <c r="U22" s="133">
        <f>IF(W22="","",CONCATENATE(W$10,$T18))</f>
      </c>
      <c r="V22" s="134"/>
      <c r="W22" s="108">
        <f>IF(OR(X21=99,X21=""),"",X21+1)</f>
      </c>
      <c r="X22" s="100"/>
      <c r="Y22" s="133">
        <f>IF(AA22="","",CONCATENATE(AA$10,$T18))</f>
      </c>
      <c r="Z22" s="134"/>
      <c r="AA22" s="108">
        <f>IF(OR(AB21=99,AB21=""),"",AB21+1)</f>
      </c>
      <c r="AB22" s="113"/>
      <c r="AC22" s="133">
        <f>IF(AE22="","",CONCATENATE(AE$10,$T18))</f>
      </c>
      <c r="AD22" s="134"/>
      <c r="AE22" s="108">
        <f>IF(OR(AF21=99,AF21=""),"",AF21+1)</f>
      </c>
      <c r="AF22" s="113"/>
      <c r="AG22" s="131"/>
    </row>
    <row r="23" spans="2:33" ht="7.5" customHeight="1" thickBot="1">
      <c r="B23" s="4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9"/>
      <c r="O23" s="49"/>
      <c r="P23" s="45"/>
      <c r="S23" s="142"/>
      <c r="T23" s="134"/>
      <c r="U23" s="133"/>
      <c r="V23" s="134"/>
      <c r="W23" s="149"/>
      <c r="X23" s="149"/>
      <c r="Y23" s="133"/>
      <c r="Z23" s="134"/>
      <c r="AA23" s="149"/>
      <c r="AB23" s="149"/>
      <c r="AC23" s="133"/>
      <c r="AD23" s="134"/>
      <c r="AE23" s="148"/>
      <c r="AF23" s="149"/>
      <c r="AG23" s="131"/>
    </row>
    <row r="24" spans="2:33" ht="15.75" thickBot="1">
      <c r="B24" s="44"/>
      <c r="C24" s="155" t="s">
        <v>73</v>
      </c>
      <c r="D24" s="156"/>
      <c r="E24" s="30"/>
      <c r="F24" s="51" t="s">
        <v>54</v>
      </c>
      <c r="G24" s="52" t="s">
        <v>5</v>
      </c>
      <c r="H24" s="64"/>
      <c r="I24" s="64"/>
      <c r="J24" s="54" t="s">
        <v>54</v>
      </c>
      <c r="K24" s="55" t="s">
        <v>5</v>
      </c>
      <c r="L24" s="64"/>
      <c r="M24" s="64"/>
      <c r="N24" s="56" t="s">
        <v>54</v>
      </c>
      <c r="O24" s="57" t="s">
        <v>5</v>
      </c>
      <c r="P24" s="45"/>
      <c r="S24" s="142"/>
      <c r="T24" s="153" t="s">
        <v>76</v>
      </c>
      <c r="U24" s="133"/>
      <c r="V24" s="134"/>
      <c r="W24" s="109" t="s">
        <v>59</v>
      </c>
      <c r="X24" s="110" t="s">
        <v>58</v>
      </c>
      <c r="Y24" s="133"/>
      <c r="Z24" s="137"/>
      <c r="AA24" s="109" t="s">
        <v>59</v>
      </c>
      <c r="AB24" s="110" t="s">
        <v>58</v>
      </c>
      <c r="AC24" s="133"/>
      <c r="AD24" s="137"/>
      <c r="AE24" s="109" t="s">
        <v>59</v>
      </c>
      <c r="AF24" s="110" t="s">
        <v>58</v>
      </c>
      <c r="AG24" s="131"/>
    </row>
    <row r="25" spans="2:33" ht="15" customHeight="1">
      <c r="B25" s="44"/>
      <c r="C25" s="157"/>
      <c r="D25" s="158"/>
      <c r="E25" s="30"/>
      <c r="F25" s="77">
        <f>IF(W25="","",CONCATENATE($T$8-X25,"-",$T$8-W25))</f>
      </c>
      <c r="G25" s="38">
        <f>IF(AND(W25="",X25=""),"",IF(AND(W25=0,X25=99),CONCATENATE(U25,"-21+"),IF(OR(W25="",X25="",ISBLANK(W25),ISBLANK(X25)),"error",CONCATENATE(U25,IF(W25=X25,W25,CONCATENATE(IF(W25=0,"-",W25),IF(X25=99,"+",X25)))))))</f>
      </c>
      <c r="H25" s="23"/>
      <c r="I25" s="23"/>
      <c r="J25" s="83">
        <f>IF(AA25="","",CONCATENATE($T$8-AB25,"-",$T$8-AA25))</f>
      </c>
      <c r="K25" s="33">
        <f>IF(AND(AA25="",AB25=""),"",IF(AND(AA25=0,AB25=99),CONCATENATE(Y25,"-21+"),IF(OR(AA25="",AB25="",ISBLANK(AA25),ISBLANK(AB25)),"error",CONCATENATE(Y25,IF(AA25=AB25,AA25,CONCATENATE(IF(AA25=0,"-",AA25),IF(AB25=99,"+",AB25)))))))</f>
      </c>
      <c r="L25" s="23"/>
      <c r="M25" s="23"/>
      <c r="N25" s="90">
        <f>IF(AE25="","",CONCATENATE($T$8-AF25,"-",$T$8-AE25))</f>
      </c>
      <c r="O25" s="26">
        <f>IF(AND(AE25="",AF25=""),"",IF(AND(AE25=0,AF25=99),CONCATENATE(AC25,"-21+"),IF(OR(AE25="",AF25="",ISBLANK(AE25),ISBLANK(AF25)),"error",CONCATENATE(AC25,IF(AE25=AF25,AE25,CONCATENATE(IF(AE25=0,"-",AE25),IF(AF25=99,"+",AF25)))))))</f>
      </c>
      <c r="P25" s="45"/>
      <c r="S25" s="142"/>
      <c r="T25" s="134"/>
      <c r="U25" s="133">
        <f>IF(W25="","",CONCATENATE(W$10,$T24))</f>
      </c>
      <c r="V25" s="134"/>
      <c r="W25" s="106"/>
      <c r="X25" s="98"/>
      <c r="Y25" s="133">
        <f>IF(AA25="","",CONCATENATE(AA$10,$T24))</f>
      </c>
      <c r="Z25" s="134"/>
      <c r="AA25" s="106"/>
      <c r="AB25" s="111"/>
      <c r="AC25" s="133">
        <f>IF(AE25="","",CONCATENATE(AE$10,$T24))</f>
      </c>
      <c r="AD25" s="134"/>
      <c r="AE25" s="106"/>
      <c r="AF25" s="111"/>
      <c r="AG25" s="131"/>
    </row>
    <row r="26" spans="2:33" ht="15" customHeight="1" thickBot="1">
      <c r="B26" s="44"/>
      <c r="C26" s="159"/>
      <c r="D26" s="160"/>
      <c r="E26" s="30"/>
      <c r="F26" s="81">
        <f>IF(W26="","",CONCATENATE($T$8-X26,"-",$T$8-W26))</f>
      </c>
      <c r="G26" s="40">
        <f>IF(AND(W26="",X26=""),"",IF(AND(W26=0,X26=99),CONCATENATE(U26,"-21+"),IF(OR(W26="",X26="",ISBLANK(W26),ISBLANK(X26)),"error",CONCATENATE(U26,IF(W26=X26,W26,CONCATENATE(IF(W26=0,"-",W26),IF(X26=99,"+",X26)))))))</f>
      </c>
      <c r="H26" s="23"/>
      <c r="I26" s="23"/>
      <c r="J26" s="86">
        <f>IF(AA26="","",CONCATENATE($T$8-AB26,"-",$T$8-AA26))</f>
      </c>
      <c r="K26" s="35">
        <f>IF(AND(AA26="",AB26=""),"",IF(AND(AA26=0,AB26=99),CONCATENATE(Y26,"-21+"),IF(OR(AA26="",AB26="",ISBLANK(AA26),ISBLANK(AB26)),"error",CONCATENATE(Y26,IF(AA26=AB26,AA26,CONCATENATE(IF(AA26=0,"-",AA26),IF(AB26=99,"+",AB26)))))))</f>
      </c>
      <c r="L26" s="23"/>
      <c r="M26" s="23"/>
      <c r="N26" s="91">
        <f>IF(AE26="","",CONCATENATE($T$8-AF26,"-",$T$8-AE26))</f>
      </c>
      <c r="O26" s="28">
        <f>IF(AND(AE26="",AF26=""),"",IF(AND(AE26=0,AF26=99),CONCATENATE(AC26,"-21+"),IF(OR(AE26="",AF26="",ISBLANK(AE26),ISBLANK(AF26)),"error",CONCATENATE(AC26,IF(AE26=AF26,AE26,CONCATENATE(IF(AE26=0,"-",AE26),IF(AF26=99,"+",AF26)))))))</f>
      </c>
      <c r="P26" s="45"/>
      <c r="S26" s="142"/>
      <c r="T26" s="134"/>
      <c r="U26" s="133">
        <f>IF(W26="","",CONCATENATE(W$10,$T24))</f>
      </c>
      <c r="V26" s="134"/>
      <c r="W26" s="108"/>
      <c r="X26" s="101"/>
      <c r="Y26" s="133">
        <f>IF(AA26="","",CONCATENATE(AA$10,$T24))</f>
      </c>
      <c r="Z26" s="134"/>
      <c r="AA26" s="108"/>
      <c r="AB26" s="116"/>
      <c r="AC26" s="133">
        <f>IF(AE26="","",CONCATENATE(AE$10,$T24))</f>
      </c>
      <c r="AD26" s="134"/>
      <c r="AE26" s="108"/>
      <c r="AF26" s="116"/>
      <c r="AG26" s="131"/>
    </row>
    <row r="27" spans="2:33" ht="7.5" customHeight="1" thickBot="1">
      <c r="B27" s="4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45"/>
      <c r="S27" s="142"/>
      <c r="T27" s="134"/>
      <c r="U27" s="133"/>
      <c r="V27" s="134"/>
      <c r="W27" s="149"/>
      <c r="X27" s="149"/>
      <c r="Y27" s="133"/>
      <c r="Z27" s="134"/>
      <c r="AA27" s="149"/>
      <c r="AB27" s="149"/>
      <c r="AC27" s="133"/>
      <c r="AD27" s="134"/>
      <c r="AE27" s="148"/>
      <c r="AF27" s="149"/>
      <c r="AG27" s="131"/>
    </row>
    <row r="28" spans="2:33" ht="15.75" thickBot="1">
      <c r="B28" s="44"/>
      <c r="C28" s="155" t="s">
        <v>72</v>
      </c>
      <c r="D28" s="156"/>
      <c r="E28" s="30"/>
      <c r="F28" s="51" t="s">
        <v>54</v>
      </c>
      <c r="G28" s="52" t="s">
        <v>5</v>
      </c>
      <c r="H28" s="64"/>
      <c r="I28" s="64"/>
      <c r="J28" s="54" t="s">
        <v>54</v>
      </c>
      <c r="K28" s="55" t="s">
        <v>5</v>
      </c>
      <c r="L28" s="64"/>
      <c r="M28" s="64"/>
      <c r="N28" s="56" t="s">
        <v>54</v>
      </c>
      <c r="O28" s="57" t="s">
        <v>5</v>
      </c>
      <c r="P28" s="45"/>
      <c r="S28" s="142"/>
      <c r="T28" s="119" t="s">
        <v>77</v>
      </c>
      <c r="U28" s="133"/>
      <c r="V28" s="134"/>
      <c r="W28" s="109" t="s">
        <v>59</v>
      </c>
      <c r="X28" s="110" t="s">
        <v>58</v>
      </c>
      <c r="Y28" s="133"/>
      <c r="Z28" s="137"/>
      <c r="AA28" s="109" t="s">
        <v>59</v>
      </c>
      <c r="AB28" s="110" t="s">
        <v>58</v>
      </c>
      <c r="AC28" s="133"/>
      <c r="AD28" s="137"/>
      <c r="AE28" s="109" t="s">
        <v>59</v>
      </c>
      <c r="AF28" s="110" t="s">
        <v>58</v>
      </c>
      <c r="AG28" s="131"/>
    </row>
    <row r="29" spans="2:33" ht="15" customHeight="1" thickBot="1">
      <c r="B29" s="44"/>
      <c r="C29" s="210"/>
      <c r="D29" s="211"/>
      <c r="E29" s="30"/>
      <c r="F29" s="81" t="str">
        <f>IF(W29="","",CONCATENATE($T$8-X29,"-",$T$8-W29))</f>
        <v>1921-2020</v>
      </c>
      <c r="G29" s="40" t="str">
        <f>IF(W29="","",IF(AND(W29=0,X29=99),CONCATENATE(U29,"-Rec"),"error"))</f>
        <v>WT-Rec</v>
      </c>
      <c r="H29" s="23"/>
      <c r="I29" s="23"/>
      <c r="J29" s="86" t="str">
        <f>IF(AA29="","",CONCATENATE($T$8-AB29,"-",$T$8-AA29))</f>
        <v>1921-2020</v>
      </c>
      <c r="K29" s="35" t="str">
        <f>IF(AA29="","",IF(AND(AA29=0,AB29=99),CONCATENATE(Y29,"-Rec"),"error"))</f>
        <v>YT-Rec</v>
      </c>
      <c r="L29" s="23"/>
      <c r="M29" s="23"/>
      <c r="N29" s="91" t="str">
        <f>IF(AE29="","",CONCATENATE($T$8-AF29,"-",$T$8-AE29))</f>
        <v>1921-2020</v>
      </c>
      <c r="O29" s="28" t="str">
        <f>IF(AE29="","",IF(AND(AE29=0,AF29=99),CONCATENATE(AC29,"-Rec"),"error"))</f>
        <v>OT-Rec</v>
      </c>
      <c r="P29" s="45"/>
      <c r="S29" s="142"/>
      <c r="T29" s="134"/>
      <c r="U29" s="133" t="str">
        <f>IF(W29="","",CONCATENATE(W$10,$T28))</f>
        <v>WT</v>
      </c>
      <c r="V29" s="134"/>
      <c r="W29" s="108">
        <v>0</v>
      </c>
      <c r="X29" s="101">
        <v>99</v>
      </c>
      <c r="Y29" s="133" t="str">
        <f>IF(AA29="","",CONCATENATE(AA$10,$T28))</f>
        <v>YT</v>
      </c>
      <c r="Z29" s="134"/>
      <c r="AA29" s="108">
        <v>0</v>
      </c>
      <c r="AB29" s="116">
        <v>99</v>
      </c>
      <c r="AC29" s="133" t="str">
        <f>IF(AE29="","",CONCATENATE(AE$10,$T28))</f>
        <v>OT</v>
      </c>
      <c r="AD29" s="134"/>
      <c r="AE29" s="108">
        <v>0</v>
      </c>
      <c r="AF29" s="116">
        <v>99</v>
      </c>
      <c r="AG29" s="131"/>
    </row>
    <row r="30" spans="2:33" ht="7.5" customHeight="1">
      <c r="B30" s="4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45"/>
      <c r="S30" s="142"/>
      <c r="T30" s="134"/>
      <c r="U30" s="133"/>
      <c r="V30" s="134"/>
      <c r="W30" s="149"/>
      <c r="X30" s="149"/>
      <c r="Y30" s="133"/>
      <c r="Z30" s="134"/>
      <c r="AA30" s="149"/>
      <c r="AB30" s="149"/>
      <c r="AC30" s="133"/>
      <c r="AD30" s="134"/>
      <c r="AE30" s="148"/>
      <c r="AF30" s="149"/>
      <c r="AG30" s="131"/>
    </row>
    <row r="31" spans="2:33" ht="12.75" thickBot="1">
      <c r="B31" s="44"/>
      <c r="C31" s="30"/>
      <c r="D31" s="30"/>
      <c r="E31" s="30"/>
      <c r="F31" s="161" t="s">
        <v>19</v>
      </c>
      <c r="G31" s="161"/>
      <c r="H31" s="30"/>
      <c r="I31" s="30"/>
      <c r="J31" s="161" t="s">
        <v>20</v>
      </c>
      <c r="K31" s="161"/>
      <c r="L31" s="30"/>
      <c r="M31" s="30"/>
      <c r="N31" s="161" t="s">
        <v>21</v>
      </c>
      <c r="O31" s="161"/>
      <c r="P31" s="45"/>
      <c r="S31" s="142"/>
      <c r="T31" s="134"/>
      <c r="U31" s="133"/>
      <c r="V31" s="134"/>
      <c r="W31" s="192"/>
      <c r="X31" s="192"/>
      <c r="Y31" s="133"/>
      <c r="Z31" s="134"/>
      <c r="AA31" s="192"/>
      <c r="AB31" s="193"/>
      <c r="AC31" s="133"/>
      <c r="AD31" s="134"/>
      <c r="AE31" s="192"/>
      <c r="AF31" s="193"/>
      <c r="AG31" s="131"/>
    </row>
    <row r="32" spans="2:33" ht="15.75" thickBot="1">
      <c r="B32" s="44"/>
      <c r="C32" s="30"/>
      <c r="D32" s="30"/>
      <c r="E32" s="30"/>
      <c r="F32" s="200" t="s">
        <v>18</v>
      </c>
      <c r="G32" s="201"/>
      <c r="H32" s="53"/>
      <c r="I32" s="53"/>
      <c r="J32" s="215" t="s">
        <v>14</v>
      </c>
      <c r="K32" s="216"/>
      <c r="L32" s="53"/>
      <c r="M32" s="53"/>
      <c r="N32" s="198" t="s">
        <v>13</v>
      </c>
      <c r="O32" s="199"/>
      <c r="P32" s="45"/>
      <c r="S32" s="142"/>
      <c r="T32" s="134"/>
      <c r="U32" s="133"/>
      <c r="V32" s="134"/>
      <c r="W32" s="117" t="s">
        <v>66</v>
      </c>
      <c r="X32" s="136"/>
      <c r="Y32" s="133"/>
      <c r="Z32" s="136"/>
      <c r="AA32" s="117" t="s">
        <v>67</v>
      </c>
      <c r="AB32" s="136"/>
      <c r="AC32" s="133"/>
      <c r="AD32" s="136"/>
      <c r="AE32" s="117" t="s">
        <v>68</v>
      </c>
      <c r="AF32" s="136"/>
      <c r="AG32" s="131"/>
    </row>
    <row r="33" spans="2:33" ht="7.5" customHeight="1" thickBot="1">
      <c r="B33" s="44"/>
      <c r="C33" s="30"/>
      <c r="D33" s="30"/>
      <c r="E33" s="30"/>
      <c r="F33" s="30"/>
      <c r="G33" s="30"/>
      <c r="H33" s="30"/>
      <c r="I33" s="30"/>
      <c r="J33" s="16"/>
      <c r="K33" s="17"/>
      <c r="L33" s="30"/>
      <c r="M33" s="30"/>
      <c r="N33" s="16"/>
      <c r="O33" s="17"/>
      <c r="P33" s="45"/>
      <c r="S33" s="142"/>
      <c r="T33" s="134"/>
      <c r="U33" s="133"/>
      <c r="V33" s="134"/>
      <c r="W33" s="149"/>
      <c r="X33" s="149"/>
      <c r="Y33" s="133"/>
      <c r="Z33" s="134"/>
      <c r="AA33" s="152"/>
      <c r="AB33" s="149"/>
      <c r="AC33" s="133"/>
      <c r="AD33" s="134"/>
      <c r="AE33" s="152"/>
      <c r="AF33" s="149"/>
      <c r="AG33" s="131"/>
    </row>
    <row r="34" spans="2:33" ht="15.75" thickBot="1">
      <c r="B34" s="44"/>
      <c r="C34" s="162" t="s">
        <v>52</v>
      </c>
      <c r="D34" s="30"/>
      <c r="E34" s="30"/>
      <c r="F34" s="58" t="s">
        <v>54</v>
      </c>
      <c r="G34" s="59" t="s">
        <v>5</v>
      </c>
      <c r="H34" s="53"/>
      <c r="I34" s="53"/>
      <c r="J34" s="66" t="s">
        <v>54</v>
      </c>
      <c r="K34" s="67" t="s">
        <v>5</v>
      </c>
      <c r="L34" s="53"/>
      <c r="M34" s="53"/>
      <c r="N34" s="121" t="s">
        <v>54</v>
      </c>
      <c r="O34" s="122" t="s">
        <v>5</v>
      </c>
      <c r="P34" s="45"/>
      <c r="S34" s="142"/>
      <c r="T34" s="119" t="s">
        <v>61</v>
      </c>
      <c r="U34" s="133"/>
      <c r="V34" s="134"/>
      <c r="W34" s="109" t="s">
        <v>59</v>
      </c>
      <c r="X34" s="110" t="s">
        <v>58</v>
      </c>
      <c r="Y34" s="133"/>
      <c r="Z34" s="136"/>
      <c r="AA34" s="109" t="s">
        <v>59</v>
      </c>
      <c r="AB34" s="110" t="s">
        <v>58</v>
      </c>
      <c r="AC34" s="133"/>
      <c r="AD34" s="136"/>
      <c r="AE34" s="109" t="s">
        <v>59</v>
      </c>
      <c r="AF34" s="110" t="s">
        <v>58</v>
      </c>
      <c r="AG34" s="131"/>
    </row>
    <row r="35" spans="2:33" ht="15" customHeight="1">
      <c r="B35" s="44"/>
      <c r="C35" s="163"/>
      <c r="D35" s="30"/>
      <c r="E35" s="30"/>
      <c r="F35" s="92" t="str">
        <f>IF(W35="","",CONCATENATE($T$8-X35,"-",$T$8-W35))</f>
        <v>2002-2020</v>
      </c>
      <c r="G35" s="20" t="str">
        <f>IF(AND(W35="",X35=""),"",IF(AND(W35=0,X35=99),CONCATENATE(U35,"-21+"),IF(OR(W35="",X35="",ISBLANK(W35),ISBLANK(X35)),"error",CONCATENATE(U35,IF(W35=X35,W35,CONCATENATE(IF(W35=0,"-",W35),IF(X35=99,"+",X35)))))))</f>
        <v>BM-18</v>
      </c>
      <c r="H35" s="23"/>
      <c r="I35" s="23"/>
      <c r="J35" s="95" t="str">
        <f>IF(AA35="","",CONCATENATE($T$8-AB35,"-",$T$8-AA35))</f>
        <v>2002-2020</v>
      </c>
      <c r="K35" s="68" t="str">
        <f>IF(AND(AA35="",AB35=""),"",IF(AND(AA35=0,AB35=99),CONCATENATE(Y35,"-21+"),IF(OR(AA35="",AB35="",ISBLANK(AA35),ISBLANK(AB35)),"error",CONCATENATE(Y35,IF(AA35=AB35,AA35,CONCATENATE(IF(AA35=0,"-",AA35),IF(AB35=99,"+",AB35)))))))</f>
        <v>GM-18</v>
      </c>
      <c r="L35" s="23"/>
      <c r="M35" s="23"/>
      <c r="N35" s="123" t="str">
        <f>IF(AE35="","",CONCATENATE($T$8-AF35,"-",$T$8-AE35))</f>
        <v>2002-2020</v>
      </c>
      <c r="O35" s="124" t="str">
        <f>IF(AND(AE35="",AF35=""),"",IF(AND(AE35=0,AF35=99),CONCATENATE(AC35,"-21+"),IF(OR(AE35="",AF35="",ISBLANK(AE35),ISBLANK(AF35)),"error",CONCATENATE(AC35,IF(AE35=AF35,AE35,CONCATENATE(IF(AE35=0,"-",AE35),IF(AF35=99,"+",AF35)))))))</f>
        <v>RM-18</v>
      </c>
      <c r="P35" s="45"/>
      <c r="S35" s="142"/>
      <c r="T35" s="134"/>
      <c r="U35" s="133" t="str">
        <f>IF(W35="","",CONCATENATE(W$32,$T34))</f>
        <v>BM</v>
      </c>
      <c r="V35" s="134"/>
      <c r="W35" s="106">
        <v>0</v>
      </c>
      <c r="X35" s="111">
        <v>18</v>
      </c>
      <c r="Y35" s="133" t="str">
        <f>IF(AA35="","",CONCATENATE(AA$32,$T34))</f>
        <v>GM</v>
      </c>
      <c r="Z35" s="134"/>
      <c r="AA35" s="106">
        <v>0</v>
      </c>
      <c r="AB35" s="111">
        <v>18</v>
      </c>
      <c r="AC35" s="133" t="str">
        <f>IF(AE35="","",CONCATENATE(AE$32,$T34))</f>
        <v>RM</v>
      </c>
      <c r="AD35" s="134"/>
      <c r="AE35" s="106">
        <v>0</v>
      </c>
      <c r="AF35" s="111">
        <v>18</v>
      </c>
      <c r="AG35" s="131"/>
    </row>
    <row r="36" spans="2:33" ht="15" customHeight="1">
      <c r="B36" s="44"/>
      <c r="C36" s="163"/>
      <c r="D36" s="30"/>
      <c r="E36" s="30"/>
      <c r="F36" s="92" t="str">
        <f>IF(W36="","",CONCATENATE($T$8-X36,"-",$T$8-W36))</f>
        <v>1976-2001</v>
      </c>
      <c r="G36" s="20" t="str">
        <f>IF(AND(W36="",X36=""),"",IF(AND(W36=0,X36=99),CONCATENATE(U36,"-21+"),IF(OR(W36="",X36="",ISBLANK(W36),ISBLANK(X36)),"error",CONCATENATE(U36,IF(W36=X36,W36,CONCATENATE(IF(W36=0,"-",W36),IF(X36=99,"+",X36)))))))</f>
        <v>BM1944</v>
      </c>
      <c r="H36" s="23"/>
      <c r="I36" s="23"/>
      <c r="J36" s="95" t="str">
        <f>IF(AA36="","",CONCATENATE($T$8-AB36,"-",$T$8-AA36))</f>
        <v>1976-2001</v>
      </c>
      <c r="K36" s="68" t="str">
        <f>IF(AND(AA36="",AB36=""),"",IF(AND(AA36=0,AB36=99),CONCATENATE(Y36,"-21+"),IF(OR(AA36="",AB36="",ISBLANK(AA36),ISBLANK(AB36)),"error",CONCATENATE(Y36,IF(AA36=AB36,AA36,CONCATENATE(IF(AA36=0,"-",AA36),IF(AB36=99,"+",AB36)))))))</f>
        <v>GM1944</v>
      </c>
      <c r="L36" s="23"/>
      <c r="M36" s="23"/>
      <c r="N36" s="123" t="str">
        <f>IF(AE36="","",CONCATENATE($T$8-AF36,"-",$T$8-AE36))</f>
        <v>1976-2001</v>
      </c>
      <c r="O36" s="124" t="str">
        <f>IF(AND(AE36="",AF36=""),"",IF(AND(AE36=0,AF36=99),CONCATENATE(AC36,"-21+"),IF(OR(AE36="",AF36="",ISBLANK(AE36),ISBLANK(AF36)),"error",CONCATENATE(AC36,IF(AE36=AF36,AE36,CONCATENATE(IF(AE36=0,"-",AE36),IF(AF36=99,"+",AF36)))))))</f>
        <v>RM1944</v>
      </c>
      <c r="P36" s="45"/>
      <c r="S36" s="142"/>
      <c r="T36" s="134"/>
      <c r="U36" s="133" t="str">
        <f>IF(W36="","",CONCATENATE(W$32,$T34))</f>
        <v>BM</v>
      </c>
      <c r="V36" s="134"/>
      <c r="W36" s="106">
        <f>IF(OR(X35=99,X35=""),"",X35+1)</f>
        <v>19</v>
      </c>
      <c r="X36" s="111">
        <v>44</v>
      </c>
      <c r="Y36" s="133" t="str">
        <f>IF(AA36="","",CONCATENATE(AA$32,$T34))</f>
        <v>GM</v>
      </c>
      <c r="Z36" s="134"/>
      <c r="AA36" s="106">
        <f>IF(OR(AB35=99,AB35=""),"",AB35+1)</f>
        <v>19</v>
      </c>
      <c r="AB36" s="111">
        <v>44</v>
      </c>
      <c r="AC36" s="133" t="str">
        <f>IF(AE36="","",CONCATENATE(AE$32,$T34))</f>
        <v>RM</v>
      </c>
      <c r="AD36" s="134"/>
      <c r="AE36" s="106">
        <f>IF(OR(AF35=99,AF35=""),"",AF35+1)</f>
        <v>19</v>
      </c>
      <c r="AF36" s="111">
        <v>44</v>
      </c>
      <c r="AG36" s="131"/>
    </row>
    <row r="37" spans="2:33" ht="15" customHeight="1">
      <c r="B37" s="44"/>
      <c r="C37" s="163"/>
      <c r="D37" s="30"/>
      <c r="E37" s="30"/>
      <c r="F37" s="102" t="str">
        <f>IF(W37="","",CONCATENATE($T$8-X37,"-",$T$8-W37))</f>
        <v>1921-1975</v>
      </c>
      <c r="G37" s="103" t="str">
        <f>IF(AND(W37="",X37=""),"",IF(AND(W37=0,X37=99),CONCATENATE(U37,"-21+"),IF(OR(W37="",X37="",ISBLANK(W37),ISBLANK(X37)),"error",CONCATENATE(U37,IF(W37=X37,W37,CONCATENATE(IF(W37=0,"-",W37),IF(X37=99,"+",X37)))))))</f>
        <v>BM45+</v>
      </c>
      <c r="H37" s="23"/>
      <c r="I37" s="23"/>
      <c r="J37" s="104" t="str">
        <f>IF(AA37="","",CONCATENATE($T$8-AB37,"-",$T$8-AA37))</f>
        <v>1921-1975</v>
      </c>
      <c r="K37" s="105" t="str">
        <f>IF(AND(AA37="",AB37=""),"",IF(AND(AA37=0,AB37=99),CONCATENATE(Y37,"-21+"),IF(OR(AA37="",AB37="",ISBLANK(AA37),ISBLANK(AB37)),"error",CONCATENATE(Y37,IF(AA37=AB37,AA37,CONCATENATE(IF(AA37=0,"-",AA37),IF(AB37=99,"+",AB37)))))))</f>
        <v>GM45+</v>
      </c>
      <c r="L37" s="23"/>
      <c r="M37" s="23"/>
      <c r="N37" s="125" t="str">
        <f>IF(AE37="","",CONCATENATE($T$8-AF37,"-",$T$8-AE37))</f>
        <v>1921-1975</v>
      </c>
      <c r="O37" s="126" t="str">
        <f>IF(AND(AE37="",AF37=""),"",IF(AND(AE37=0,AF37=99),CONCATENATE(AC37,"-21+"),IF(OR(AE37="",AF37="",ISBLANK(AE37),ISBLANK(AF37)),"error",CONCATENATE(AC37,IF(AE37=AF37,AE37,CONCATENATE(IF(AE37=0,"-",AE37),IF(AF37=99,"+",AF37)))))))</f>
        <v>RM45+</v>
      </c>
      <c r="P37" s="45"/>
      <c r="S37" s="142"/>
      <c r="T37" s="134"/>
      <c r="U37" s="133" t="str">
        <f>IF(W37="","",CONCATENATE(W$32,$T34))</f>
        <v>BM</v>
      </c>
      <c r="V37" s="134"/>
      <c r="W37" s="107">
        <f>IF(OR(X36=99,X36=""),"",X36+1)</f>
        <v>45</v>
      </c>
      <c r="X37" s="112">
        <v>99</v>
      </c>
      <c r="Y37" s="133" t="str">
        <f>IF(AA37="","",CONCATENATE(AA$32,$T34))</f>
        <v>GM</v>
      </c>
      <c r="Z37" s="134"/>
      <c r="AA37" s="107">
        <f>IF(OR(AB36=99,AB36=""),"",AB36+1)</f>
        <v>45</v>
      </c>
      <c r="AB37" s="112">
        <v>99</v>
      </c>
      <c r="AC37" s="133" t="str">
        <f>IF(AE37="","",CONCATENATE(AE$32,$T34))</f>
        <v>RM</v>
      </c>
      <c r="AD37" s="134"/>
      <c r="AE37" s="107">
        <f>IF(OR(AF36=99,AF36=""),"",AF36+1)</f>
        <v>45</v>
      </c>
      <c r="AF37" s="112">
        <v>99</v>
      </c>
      <c r="AG37" s="131"/>
    </row>
    <row r="38" spans="2:33" ht="15" customHeight="1" thickBot="1">
      <c r="B38" s="44"/>
      <c r="C38" s="164"/>
      <c r="D38" s="30"/>
      <c r="E38" s="30"/>
      <c r="F38" s="93">
        <f>IF(W38="","",CONCATENATE($T$8-X38,"-",$T$8-W38))</f>
      </c>
      <c r="G38" s="70">
        <f>IF(AND(W38="",X38=""),"",IF(AND(W38=0,X38=99),CONCATENATE(U38,"-21+"),IF(OR(W38="",X38="",ISBLANK(W38),ISBLANK(X38)),"error",CONCATENATE(U38,IF(W38=X38,W38,CONCATENATE(IF(W38=0,"-",W38),IF(X38=99,"+",X38)))))))</f>
      </c>
      <c r="H38" s="23"/>
      <c r="I38" s="23"/>
      <c r="J38" s="94">
        <f>IF(AA38="","",CONCATENATE($T$8-AB38,"-",$T$8-AA38))</f>
      </c>
      <c r="K38" s="71">
        <f>IF(AND(AA38="",AB38=""),"",IF(AND(AA38=0,AB38=99),CONCATENATE(Y38,"-21+"),IF(OR(AA38="",AB38="",ISBLANK(AA38),ISBLANK(AB38)),"error",CONCATENATE(Y38,IF(AA38=AB38,AA38,CONCATENATE(IF(AA38=0,"-",AA38),IF(AB38=99,"+",AB38)))))))</f>
      </c>
      <c r="L38" s="23"/>
      <c r="M38" s="23"/>
      <c r="N38" s="127">
        <f>IF(AE38="","",CONCATENATE($T$8-AF38,"-",$T$8-AE38))</f>
      </c>
      <c r="O38" s="128">
        <f>IF(AND(AE38="",AF38=""),"",IF(AND(AE38=0,AF38=99),CONCATENATE(AC38,"-21+"),IF(OR(AE38="",AF38="",ISBLANK(AE38),ISBLANK(AF38)),"error",CONCATENATE(AC38,IF(AE38=AF38,AE38,CONCATENATE(IF(AE38=0,"-",AE38),IF(AF38=99,"+",AF38)))))))</f>
      </c>
      <c r="P38" s="45"/>
      <c r="S38" s="142"/>
      <c r="T38" s="134"/>
      <c r="U38" s="133">
        <f>IF(W38="","",CONCATENATE(W$32,$T34))</f>
      </c>
      <c r="V38" s="134"/>
      <c r="W38" s="108">
        <f>IF(OR(X37=99,X37=""),"",X37+1)</f>
      </c>
      <c r="X38" s="113"/>
      <c r="Y38" s="133">
        <f>IF(AA38="","",CONCATENATE(AA$32,$T34))</f>
      </c>
      <c r="Z38" s="134"/>
      <c r="AA38" s="108">
        <f>IF(OR(AB37=99,AB37=""),"",AB37+1)</f>
      </c>
      <c r="AB38" s="113"/>
      <c r="AC38" s="133">
        <f>IF(AE38="","",CONCATENATE(AE$32,$T34))</f>
      </c>
      <c r="AD38" s="134"/>
      <c r="AE38" s="108">
        <f>IF(OR(AF37=99,AF37=""),"",AF37+1)</f>
      </c>
      <c r="AF38" s="113"/>
      <c r="AG38" s="131"/>
    </row>
    <row r="39" spans="2:33" ht="7.5" customHeight="1" thickBot="1">
      <c r="B39" s="44"/>
      <c r="C39" s="30"/>
      <c r="D39" s="30"/>
      <c r="E39" s="30"/>
      <c r="F39" s="23"/>
      <c r="G39" s="23"/>
      <c r="H39" s="30"/>
      <c r="I39" s="30"/>
      <c r="J39" s="30"/>
      <c r="K39" s="30"/>
      <c r="L39" s="30"/>
      <c r="M39" s="30"/>
      <c r="N39" s="30"/>
      <c r="O39" s="30"/>
      <c r="P39" s="45"/>
      <c r="S39" s="142"/>
      <c r="T39" s="134"/>
      <c r="U39" s="133"/>
      <c r="V39" s="134"/>
      <c r="W39" s="148"/>
      <c r="X39" s="148"/>
      <c r="Y39" s="133"/>
      <c r="Z39" s="134"/>
      <c r="AA39" s="149"/>
      <c r="AB39" s="149"/>
      <c r="AC39" s="133"/>
      <c r="AD39" s="134"/>
      <c r="AE39" s="149"/>
      <c r="AF39" s="149"/>
      <c r="AG39" s="131"/>
    </row>
    <row r="40" spans="2:33" ht="15.75" thickBot="1">
      <c r="B40" s="44"/>
      <c r="C40" s="162" t="s">
        <v>53</v>
      </c>
      <c r="D40" s="30"/>
      <c r="E40" s="30"/>
      <c r="F40" s="58" t="s">
        <v>54</v>
      </c>
      <c r="G40" s="59" t="s">
        <v>5</v>
      </c>
      <c r="H40" s="64"/>
      <c r="I40" s="64"/>
      <c r="J40" s="66" t="s">
        <v>54</v>
      </c>
      <c r="K40" s="67" t="s">
        <v>5</v>
      </c>
      <c r="L40" s="64"/>
      <c r="M40" s="64"/>
      <c r="N40" s="121" t="s">
        <v>54</v>
      </c>
      <c r="O40" s="122" t="s">
        <v>5</v>
      </c>
      <c r="P40" s="45"/>
      <c r="S40" s="142"/>
      <c r="T40" s="119" t="s">
        <v>62</v>
      </c>
      <c r="U40" s="133"/>
      <c r="V40" s="134"/>
      <c r="W40" s="109" t="s">
        <v>59</v>
      </c>
      <c r="X40" s="110" t="s">
        <v>58</v>
      </c>
      <c r="Y40" s="133"/>
      <c r="Z40" s="137"/>
      <c r="AA40" s="109" t="s">
        <v>59</v>
      </c>
      <c r="AB40" s="110" t="s">
        <v>58</v>
      </c>
      <c r="AC40" s="133"/>
      <c r="AD40" s="137"/>
      <c r="AE40" s="109" t="s">
        <v>59</v>
      </c>
      <c r="AF40" s="110" t="s">
        <v>58</v>
      </c>
      <c r="AG40" s="131"/>
    </row>
    <row r="41" spans="2:33" ht="15" customHeight="1">
      <c r="B41" s="44"/>
      <c r="C41" s="163"/>
      <c r="D41" s="30"/>
      <c r="E41" s="30"/>
      <c r="F41" s="92" t="str">
        <f>IF(W41="","",CONCATENATE($T$8-X41,"-",$T$8-W41))</f>
        <v>2002-2020</v>
      </c>
      <c r="G41" s="20" t="str">
        <f>IF(AND(W41="",X41=""),"",IF(AND(W41=0,X41=99),CONCATENATE(U41,"-21+"),IF(OR(W41="",X41="",ISBLANK(W41),ISBLANK(X41)),"error",CONCATENATE(U41,IF(W41=X41,W41,CONCATENATE(IF(W41=0,"-",W41),IF(X41=99,"+",X41)))))))</f>
        <v>BF-18</v>
      </c>
      <c r="H41" s="23"/>
      <c r="I41" s="23"/>
      <c r="J41" s="95" t="str">
        <f>IF(AA41="","",CONCATENATE($T$8-AB41,"-",$T$8-AA41))</f>
        <v>2002-2020</v>
      </c>
      <c r="K41" s="68" t="str">
        <f>IF(AND(AA41="",AB41=""),"",IF(AND(AA41=0,AB41=99),CONCATENATE(Y41,"-21+"),IF(OR(AA41="",AB41="",ISBLANK(AA41),ISBLANK(AB41)),"error",CONCATENATE(Y41,IF(AA41=AB41,AA41,CONCATENATE(IF(AA41=0,"-",AA41),IF(AB41=99,"+",AB41)))))))</f>
        <v>GF-18</v>
      </c>
      <c r="L41" s="23"/>
      <c r="M41" s="23"/>
      <c r="N41" s="123" t="str">
        <f>IF(AE41="","",CONCATENATE($T$8-AF41,"-",$T$8-AE41))</f>
        <v>2002-2020</v>
      </c>
      <c r="O41" s="154" t="str">
        <f>IF(AND(AE41="",AF41=""),"",IF(AND(AE41=0,AF41=99),CONCATENATE(AC41,"-21+"),IF(OR(AE41="",AF41="",ISBLANK(AE41),ISBLANK(AF41)),"error",CONCATENATE(AC41,IF(AE41=AF41,AE41,CONCATENATE(IF(AE41=0,"-",AE41),IF(AF41=99,"+",AF41)))))))</f>
        <v>RF-18</v>
      </c>
      <c r="P41" s="45"/>
      <c r="S41" s="142"/>
      <c r="T41" s="134"/>
      <c r="U41" s="133" t="str">
        <f>IF(W41="","",CONCATENATE(W$32,$T40))</f>
        <v>BF</v>
      </c>
      <c r="V41" s="134"/>
      <c r="W41" s="106">
        <v>0</v>
      </c>
      <c r="X41" s="111">
        <v>18</v>
      </c>
      <c r="Y41" s="133" t="str">
        <f>IF(AA41="","",CONCATENATE(AA$32,$T40))</f>
        <v>GF</v>
      </c>
      <c r="Z41" s="134"/>
      <c r="AA41" s="106">
        <v>0</v>
      </c>
      <c r="AB41" s="111">
        <v>18</v>
      </c>
      <c r="AC41" s="133" t="str">
        <f>IF(AE41="","",CONCATENATE(AE$32,$T40))</f>
        <v>RF</v>
      </c>
      <c r="AD41" s="134"/>
      <c r="AE41" s="106">
        <v>0</v>
      </c>
      <c r="AF41" s="111">
        <v>18</v>
      </c>
      <c r="AG41" s="131"/>
    </row>
    <row r="42" spans="2:33" ht="15" customHeight="1">
      <c r="B42" s="44"/>
      <c r="C42" s="163"/>
      <c r="D42" s="30"/>
      <c r="E42" s="30"/>
      <c r="F42" s="92" t="str">
        <f>IF(W42="","",CONCATENATE($T$8-X42,"-",$T$8-W42))</f>
        <v>1976-2001</v>
      </c>
      <c r="G42" s="20" t="str">
        <f>IF(AND(W42="",X42=""),"",IF(AND(W42=0,X42=99),CONCATENATE(U42,"-21+"),IF(OR(W42="",X42="",ISBLANK(W42),ISBLANK(X42)),"error",CONCATENATE(U42,IF(W42=X42,W42,CONCATENATE(IF(W42=0,"-",W42),IF(X42=99,"+",X42)))))))</f>
        <v>BF1944</v>
      </c>
      <c r="H42" s="23"/>
      <c r="I42" s="23"/>
      <c r="J42" s="95" t="str">
        <f>IF(AA42="","",CONCATENATE($T$8-AB42,"-",$T$8-AA42))</f>
        <v>1976-2001</v>
      </c>
      <c r="K42" s="68" t="str">
        <f>IF(AND(AA42="",AB42=""),"",IF(AND(AA42=0,AB42=99),CONCATENATE(Y42,"-21+"),IF(OR(AA42="",AB42="",ISBLANK(AA42),ISBLANK(AB42)),"error",CONCATENATE(Y42,IF(AA42=AB42,AA42,CONCATENATE(IF(AA42=0,"-",AA42),IF(AB42=99,"+",AB42)))))))</f>
        <v>GF1944</v>
      </c>
      <c r="L42" s="23"/>
      <c r="M42" s="23"/>
      <c r="N42" s="123" t="str">
        <f>IF(AE42="","",CONCATENATE($T$8-AF42,"-",$T$8-AE42))</f>
        <v>1976-2001</v>
      </c>
      <c r="O42" s="124" t="str">
        <f>IF(AND(AE42="",AF42=""),"",IF(AND(AE42=0,AF42=99),CONCATENATE(AC42,"-21+"),IF(OR(AE42="",AF42="",ISBLANK(AE42),ISBLANK(AF42)),"error",CONCATENATE(AC42,IF(AE42=AF42,AE42,CONCATENATE(IF(AE42=0,"-",AE42),IF(AF42=99,"+",AF42)))))))</f>
        <v>RF1944</v>
      </c>
      <c r="P42" s="45"/>
      <c r="S42" s="142"/>
      <c r="T42" s="134"/>
      <c r="U42" s="133" t="str">
        <f>IF(W42="","",CONCATENATE(W$32,$T40))</f>
        <v>BF</v>
      </c>
      <c r="V42" s="134"/>
      <c r="W42" s="106">
        <f>IF(OR(X41=99,X41=""),"",X41+1)</f>
        <v>19</v>
      </c>
      <c r="X42" s="111">
        <v>44</v>
      </c>
      <c r="Y42" s="133" t="str">
        <f>IF(AA42="","",CONCATENATE(AA$32,$T40))</f>
        <v>GF</v>
      </c>
      <c r="Z42" s="134"/>
      <c r="AA42" s="106">
        <f>IF(OR(AB41=99,AB41=""),"",AB41+1)</f>
        <v>19</v>
      </c>
      <c r="AB42" s="111">
        <v>44</v>
      </c>
      <c r="AC42" s="133" t="str">
        <f>IF(AE42="","",CONCATENATE(AE$32,$T40))</f>
        <v>RF</v>
      </c>
      <c r="AD42" s="134"/>
      <c r="AE42" s="106">
        <f>IF(OR(AF41=99,AF41=""),"",AF41+1)</f>
        <v>19</v>
      </c>
      <c r="AF42" s="111">
        <v>44</v>
      </c>
      <c r="AG42" s="131"/>
    </row>
    <row r="43" spans="2:33" ht="15" customHeight="1">
      <c r="B43" s="44"/>
      <c r="C43" s="163"/>
      <c r="D43" s="30"/>
      <c r="E43" s="30"/>
      <c r="F43" s="102" t="str">
        <f>IF(W43="","",CONCATENATE($T$8-X43,"-",$T$8-W43))</f>
        <v>1921-1975</v>
      </c>
      <c r="G43" s="103" t="str">
        <f>IF(AND(W43="",X43=""),"",IF(AND(W43=0,X43=99),CONCATENATE(U43,"-21+"),IF(OR(W43="",X43="",ISBLANK(W43),ISBLANK(X43)),"error",CONCATENATE(U43,IF(W43=X43,W43,CONCATENATE(IF(W43=0,"-",W43),IF(X43=99,"+",X43)))))))</f>
        <v>BF45+</v>
      </c>
      <c r="H43" s="23"/>
      <c r="I43" s="23"/>
      <c r="J43" s="104" t="str">
        <f>IF(AA43="","",CONCATENATE($T$8-AB43,"-",$T$8-AA43))</f>
        <v>1921-1975</v>
      </c>
      <c r="K43" s="105" t="str">
        <f>IF(AND(AA43="",AB43=""),"",IF(AND(AA43=0,AB43=99),CONCATENATE(Y43,"-21+"),IF(OR(AA43="",AB43="",ISBLANK(AA43),ISBLANK(AB43)),"error",CONCATENATE(Y43,IF(AA43=AB43,AA43,CONCATENATE(IF(AA43=0,"-",AA43),IF(AB43=99,"+",AB43)))))))</f>
        <v>GF45+</v>
      </c>
      <c r="L43" s="23"/>
      <c r="M43" s="23"/>
      <c r="N43" s="125" t="str">
        <f>IF(AE43="","",CONCATENATE($T$8-AF43,"-",$T$8-AE43))</f>
        <v>1921-1975</v>
      </c>
      <c r="O43" s="126" t="str">
        <f>IF(AND(AE43="",AF43=""),"",IF(AND(AE43=0,AF43=99),CONCATENATE(AC43,"-21+"),IF(OR(AE43="",AF43="",ISBLANK(AE43),ISBLANK(AF43)),"error",CONCATENATE(AC43,IF(AE43=AF43,AE43,CONCATENATE(IF(AE43=0,"-",AE43),IF(AF43=99,"+",AF43)))))))</f>
        <v>RF45+</v>
      </c>
      <c r="P43" s="45"/>
      <c r="S43" s="142"/>
      <c r="T43" s="134"/>
      <c r="U43" s="133" t="str">
        <f>IF(W43="","",CONCATENATE(W$32,$T40))</f>
        <v>BF</v>
      </c>
      <c r="V43" s="134"/>
      <c r="W43" s="107">
        <f>IF(OR(X42=99,X42=""),"",X42+1)</f>
        <v>45</v>
      </c>
      <c r="X43" s="112">
        <v>99</v>
      </c>
      <c r="Y43" s="133" t="str">
        <f>IF(AA43="","",CONCATENATE(AA$32,$T40))</f>
        <v>GF</v>
      </c>
      <c r="Z43" s="134"/>
      <c r="AA43" s="107">
        <f>IF(OR(AB42=99,AB42=""),"",AB42+1)</f>
        <v>45</v>
      </c>
      <c r="AB43" s="112">
        <v>99</v>
      </c>
      <c r="AC43" s="133" t="str">
        <f>IF(AE43="","",CONCATENATE(AE$32,$T40))</f>
        <v>RF</v>
      </c>
      <c r="AD43" s="134"/>
      <c r="AE43" s="107">
        <f>IF(OR(AF42=99,AF42=""),"",AF42+1)</f>
        <v>45</v>
      </c>
      <c r="AF43" s="112">
        <v>99</v>
      </c>
      <c r="AG43" s="131"/>
    </row>
    <row r="44" spans="2:33" ht="15" customHeight="1" thickBot="1">
      <c r="B44" s="44"/>
      <c r="C44" s="164"/>
      <c r="D44" s="30"/>
      <c r="E44" s="30"/>
      <c r="F44" s="93">
        <f>IF(W44="","",CONCATENATE($T$8-X44,"-",$T$8-W44))</f>
      </c>
      <c r="G44" s="70">
        <f>IF(AND(W44="",X44=""),"",IF(AND(W44=0,X44=99),CONCATENATE(U44,"-21+"),IF(OR(W44="",X44="",ISBLANK(W44),ISBLANK(X44)),"error",CONCATENATE(U44,IF(W44=X44,W44,CONCATENATE(IF(W44=0,"-",W44),IF(X44=99,"+",X44)))))))</f>
      </c>
      <c r="H44" s="23"/>
      <c r="I44" s="23"/>
      <c r="J44" s="94">
        <f>IF(AA44="","",CONCATENATE($T$8-AB44,"-",$T$8-AA44))</f>
      </c>
      <c r="K44" s="71">
        <f>IF(AND(AA44="",AB44=""),"",IF(AND(AA44=0,AB44=99),CONCATENATE(Y44,"-21+"),IF(OR(AA44="",AB44="",ISBLANK(AA44),ISBLANK(AB44)),"error",CONCATENATE(Y44,IF(AA44=AB44,AA44,CONCATENATE(IF(AA44=0,"-",AA44),IF(AB44=99,"+",AB44)))))))</f>
      </c>
      <c r="L44" s="23"/>
      <c r="M44" s="23"/>
      <c r="N44" s="127">
        <f>IF(AE44="","",CONCATENATE($T$8-AF44,"-",$T$8-AE44))</f>
      </c>
      <c r="O44" s="129">
        <f>IF(AND(AE44="",AF44=""),"",IF(AND(AE44=0,AF44=99),CONCATENATE(AC44,"-21+"),IF(OR(AE44="",AF44="",ISBLANK(AE44),ISBLANK(AF44)),"error",CONCATENATE(AC44,IF(AE44=AF44,AE44,CONCATENATE(IF(AE44=0,"-",AE44),IF(AF44=99,"+",AF44)))))))</f>
      </c>
      <c r="P44" s="45"/>
      <c r="S44" s="142"/>
      <c r="T44" s="134"/>
      <c r="U44" s="133">
        <f>IF(W44="","",CONCATENATE(W$32,$T40))</f>
      </c>
      <c r="V44" s="134"/>
      <c r="W44" s="108">
        <f>IF(OR(X43=99,X43=""),"",X43+1)</f>
      </c>
      <c r="X44" s="113"/>
      <c r="Y44" s="133">
        <f>IF(AA44="","",CONCATENATE(AA$32,$T40))</f>
      </c>
      <c r="Z44" s="134"/>
      <c r="AA44" s="108">
        <f>IF(OR(AB43=99,AB43=""),"",AB43+1)</f>
      </c>
      <c r="AB44" s="113"/>
      <c r="AC44" s="133">
        <f>IF(AE44="","",CONCATENATE(AE$32,$T40))</f>
      </c>
      <c r="AD44" s="134"/>
      <c r="AE44" s="108">
        <f>IF(OR(AF43=99,AF43=""),"",AF43+1)</f>
      </c>
      <c r="AF44" s="115"/>
      <c r="AG44" s="131"/>
    </row>
    <row r="45" spans="2:33" ht="7.5" customHeight="1" thickBot="1">
      <c r="B45" s="44"/>
      <c r="C45" s="6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45"/>
      <c r="S45" s="142"/>
      <c r="T45" s="134"/>
      <c r="U45" s="133"/>
      <c r="V45" s="134"/>
      <c r="W45" s="149"/>
      <c r="X45" s="149"/>
      <c r="Y45" s="133"/>
      <c r="Z45" s="134"/>
      <c r="AA45" s="149"/>
      <c r="AB45" s="149"/>
      <c r="AC45" s="133"/>
      <c r="AD45" s="134"/>
      <c r="AE45" s="149"/>
      <c r="AF45" s="149"/>
      <c r="AG45" s="131"/>
    </row>
    <row r="46" spans="2:33" ht="15.75" thickBot="1">
      <c r="B46" s="44"/>
      <c r="C46" s="155" t="s">
        <v>73</v>
      </c>
      <c r="D46" s="156"/>
      <c r="E46" s="30"/>
      <c r="F46" s="58" t="s">
        <v>54</v>
      </c>
      <c r="G46" s="59" t="s">
        <v>5</v>
      </c>
      <c r="H46" s="64"/>
      <c r="I46" s="64"/>
      <c r="J46" s="66" t="s">
        <v>54</v>
      </c>
      <c r="K46" s="67" t="s">
        <v>5</v>
      </c>
      <c r="L46" s="64"/>
      <c r="M46" s="64"/>
      <c r="N46" s="121" t="s">
        <v>54</v>
      </c>
      <c r="O46" s="122" t="s">
        <v>5</v>
      </c>
      <c r="P46" s="45"/>
      <c r="S46" s="142"/>
      <c r="T46" s="153" t="s">
        <v>76</v>
      </c>
      <c r="U46" s="133"/>
      <c r="V46" s="134"/>
      <c r="W46" s="109" t="s">
        <v>59</v>
      </c>
      <c r="X46" s="110" t="s">
        <v>58</v>
      </c>
      <c r="Y46" s="133"/>
      <c r="Z46" s="137"/>
      <c r="AA46" s="109" t="s">
        <v>59</v>
      </c>
      <c r="AB46" s="110" t="s">
        <v>58</v>
      </c>
      <c r="AC46" s="133"/>
      <c r="AD46" s="137"/>
      <c r="AE46" s="109" t="s">
        <v>59</v>
      </c>
      <c r="AF46" s="110" t="s">
        <v>58</v>
      </c>
      <c r="AG46" s="131"/>
    </row>
    <row r="47" spans="2:33" ht="15" customHeight="1">
      <c r="B47" s="44"/>
      <c r="C47" s="157"/>
      <c r="D47" s="158"/>
      <c r="E47" s="30"/>
      <c r="F47" s="92">
        <f>IF(W47="","",CONCATENATE($T$8-X47,"-",$T$8-W47))</f>
      </c>
      <c r="G47" s="20">
        <f>IF(AND(W47="",X47=""),"",IF(AND(W47=0,X47=99),CONCATENATE(U47,"-21+"),IF(OR(W47="",X47="",ISBLANK(W47),ISBLANK(X47)),"error",CONCATENATE(U47,IF(W47=X47,W47,CONCATENATE(IF(W47=0,"-",W47),IF(X47=99,"+",X47)))))))</f>
      </c>
      <c r="H47" s="23"/>
      <c r="I47" s="23"/>
      <c r="J47" s="95">
        <f>IF(AA47="","",CONCATENATE($T$8-AB47,"-",$T$8-AA47))</f>
      </c>
      <c r="K47" s="68">
        <f>IF(AND(AA47="",AB47=""),"",IF(AND(AA47=0,AB47=99),CONCATENATE(Y47,"-21+"),IF(OR(AA47="",AB47="",ISBLANK(AA47),ISBLANK(AB47)),"error",CONCATENATE(Y47,IF(AA47=AB47,AA47,CONCATENATE(IF(AA47=0,"-",AA47),IF(AB47=99,"+",AB47)))))))</f>
      </c>
      <c r="L47" s="23"/>
      <c r="M47" s="23"/>
      <c r="N47" s="123">
        <f>IF(AE47="","",CONCATENATE($T$8-AF47,"-",$T$8-AE47))</f>
      </c>
      <c r="O47" s="154">
        <f>IF(AND(AE47="",AF47=""),"",IF(AND(AE47=0,AF47=99),CONCATENATE(AC47,"-21+"),IF(OR(AE47="",AF47="",ISBLANK(AE47),ISBLANK(AF47)),"error",CONCATENATE(AC47,IF(AE47=AF47,AE47,CONCATENATE(IF(AE47=0,"-",AE47),IF(AF47=99,"+",AF47)))))))</f>
      </c>
      <c r="P47" s="45"/>
      <c r="S47" s="142"/>
      <c r="T47" s="134"/>
      <c r="U47" s="133">
        <f>IF(W47="","",CONCATENATE(W$32,$T46))</f>
      </c>
      <c r="V47" s="134"/>
      <c r="W47" s="106"/>
      <c r="X47" s="111"/>
      <c r="Y47" s="133">
        <f>IF(AA47="","",CONCATENATE(AA$32,$T46))</f>
      </c>
      <c r="Z47" s="134"/>
      <c r="AA47" s="106"/>
      <c r="AB47" s="111"/>
      <c r="AC47" s="133">
        <f>IF(AE47="","",CONCATENATE(AE$32,$T46))</f>
      </c>
      <c r="AD47" s="134"/>
      <c r="AE47" s="106"/>
      <c r="AF47" s="114"/>
      <c r="AG47" s="131"/>
    </row>
    <row r="48" spans="2:33" ht="15" customHeight="1" thickBot="1">
      <c r="B48" s="44"/>
      <c r="C48" s="159"/>
      <c r="D48" s="160"/>
      <c r="E48" s="30"/>
      <c r="F48" s="93">
        <f>IF(W48="","",CONCATENATE($T$8-X48,"-",$T$8-W48))</f>
      </c>
      <c r="G48" s="22">
        <f>IF(AND(W48="",X48=""),"",IF(AND(W48=0,X48=99),CONCATENATE(U48,"-21+"),IF(OR(W48="",X48="",ISBLANK(W48),ISBLANK(X48)),"error",CONCATENATE(U48,IF(W48=X48,W48,CONCATENATE(IF(W48=0,"-",W48),IF(X48=99,"+",X48)))))))</f>
      </c>
      <c r="H48" s="23"/>
      <c r="I48" s="23"/>
      <c r="J48" s="94">
        <f>IF(AA48="","",CONCATENATE($T$8-AB48,"-",$T$8-AA48))</f>
      </c>
      <c r="K48" s="69">
        <f>IF(AND(AA48="",AB48=""),"",IF(AND(AA48=0,AB48=99),CONCATENATE(Y48,"-21+"),IF(OR(AA48="",AB48="",ISBLANK(AA48),ISBLANK(AB48)),"error",CONCATENATE(Y48,IF(AA48=AB48,AA48,CONCATENATE(IF(AA48=0,"-",AA48),IF(AB48=99,"+",AB48)))))))</f>
      </c>
      <c r="L48" s="23"/>
      <c r="M48" s="23"/>
      <c r="N48" s="127">
        <f>IF(AE48="","",CONCATENATE($T$8-AF48,"-",$T$8-AE48))</f>
      </c>
      <c r="O48" s="129">
        <f>IF(AND(AE48="",AF48=""),"",IF(AND(AE48=0,AF48=99),CONCATENATE(AC48,"-21+"),IF(OR(AE48="",AF48="",ISBLANK(AE48),ISBLANK(AF48)),"error",CONCATENATE(AC48,IF(AE48=AF48,AE48,CONCATENATE(IF(AE48=0,"-",AE48),IF(AF48=99,"+",AF48)))))))</f>
      </c>
      <c r="P48" s="45"/>
      <c r="S48" s="142"/>
      <c r="T48" s="134"/>
      <c r="U48" s="133">
        <f>IF(W48="","",CONCATENATE(W$32,$T46))</f>
      </c>
      <c r="V48" s="134"/>
      <c r="W48" s="108"/>
      <c r="X48" s="116"/>
      <c r="Y48" s="133">
        <f>IF(AA48="","",CONCATENATE(AA$32,$T46))</f>
      </c>
      <c r="Z48" s="134"/>
      <c r="AA48" s="108"/>
      <c r="AB48" s="116"/>
      <c r="AC48" s="133">
        <f>IF(AE48="","",CONCATENATE(AE$32,$T46))</f>
      </c>
      <c r="AD48" s="134"/>
      <c r="AE48" s="108"/>
      <c r="AF48" s="115"/>
      <c r="AG48" s="131"/>
    </row>
    <row r="49" spans="2:33" ht="7.5" customHeight="1" thickBot="1">
      <c r="B49" s="4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45"/>
      <c r="S49" s="142"/>
      <c r="T49" s="134"/>
      <c r="U49" s="133"/>
      <c r="V49" s="134"/>
      <c r="W49" s="149"/>
      <c r="X49" s="149"/>
      <c r="Y49" s="133"/>
      <c r="Z49" s="134"/>
      <c r="AA49" s="149"/>
      <c r="AB49" s="149"/>
      <c r="AC49" s="133"/>
      <c r="AD49" s="134"/>
      <c r="AE49" s="149"/>
      <c r="AF49" s="149"/>
      <c r="AG49" s="131"/>
    </row>
    <row r="50" spans="2:33" ht="15.75" thickBot="1">
      <c r="B50" s="44"/>
      <c r="C50" s="155" t="s">
        <v>72</v>
      </c>
      <c r="D50" s="156"/>
      <c r="E50" s="30"/>
      <c r="F50" s="58" t="s">
        <v>54</v>
      </c>
      <c r="G50" s="59" t="s">
        <v>5</v>
      </c>
      <c r="H50" s="64"/>
      <c r="I50" s="64"/>
      <c r="J50" s="66" t="s">
        <v>54</v>
      </c>
      <c r="K50" s="67" t="s">
        <v>5</v>
      </c>
      <c r="L50" s="64"/>
      <c r="M50" s="64"/>
      <c r="N50" s="121" t="s">
        <v>54</v>
      </c>
      <c r="O50" s="122" t="s">
        <v>5</v>
      </c>
      <c r="P50" s="45"/>
      <c r="S50" s="142"/>
      <c r="T50" s="119" t="s">
        <v>77</v>
      </c>
      <c r="U50" s="133"/>
      <c r="V50" s="134"/>
      <c r="W50" s="109" t="s">
        <v>59</v>
      </c>
      <c r="X50" s="110" t="s">
        <v>58</v>
      </c>
      <c r="Y50" s="133"/>
      <c r="Z50" s="137"/>
      <c r="AA50" s="109" t="s">
        <v>59</v>
      </c>
      <c r="AB50" s="110" t="s">
        <v>58</v>
      </c>
      <c r="AC50" s="133"/>
      <c r="AD50" s="137"/>
      <c r="AE50" s="109" t="s">
        <v>59</v>
      </c>
      <c r="AF50" s="110" t="s">
        <v>58</v>
      </c>
      <c r="AG50" s="131"/>
    </row>
    <row r="51" spans="2:33" ht="15" customHeight="1" thickBot="1">
      <c r="B51" s="44"/>
      <c r="C51" s="210"/>
      <c r="D51" s="211"/>
      <c r="E51" s="30"/>
      <c r="F51" s="93" t="str">
        <f>IF(W51="","",CONCATENATE($T$8-X51,"-",$T$8-W51))</f>
        <v>1921-2020</v>
      </c>
      <c r="G51" s="22" t="str">
        <f>IF(W51="","",IF(AND(W51=0,X51=99),CONCATENATE(U51,"-Rec"),"error"))</f>
        <v>BT-Rec</v>
      </c>
      <c r="H51" s="23"/>
      <c r="I51" s="23"/>
      <c r="J51" s="94" t="str">
        <f>IF(AA51="","",CONCATENATE($T$8-AB51,"-",$T$8-AA51))</f>
        <v>1921-2020</v>
      </c>
      <c r="K51" s="69" t="str">
        <f>IF(AA51="","",IF(AND(AA51=0,AB51=99),CONCATENATE(Y51,"-Rec"),"error"))</f>
        <v>GT-Rec</v>
      </c>
      <c r="L51" s="23"/>
      <c r="M51" s="23"/>
      <c r="N51" s="127" t="str">
        <f>IF(AE51="","",CONCATENATE($T$8-AF51,"-",$T$8-AE51))</f>
        <v>1921-2020</v>
      </c>
      <c r="O51" s="129" t="str">
        <f>IF(AE51="","",IF(AND(AE51=0,AF51=99),CONCATENATE(AC51,"-Rec"),"error"))</f>
        <v>RT-Rec</v>
      </c>
      <c r="P51" s="45"/>
      <c r="S51" s="142"/>
      <c r="T51" s="134"/>
      <c r="U51" s="133" t="str">
        <f>IF(W51="","",CONCATENATE(W$32,$T50))</f>
        <v>BT</v>
      </c>
      <c r="V51" s="134"/>
      <c r="W51" s="108">
        <v>0</v>
      </c>
      <c r="X51" s="116">
        <v>99</v>
      </c>
      <c r="Y51" s="133" t="str">
        <f>IF(AA51="","",CONCATENATE(AA$32,$T50))</f>
        <v>GT</v>
      </c>
      <c r="Z51" s="134"/>
      <c r="AA51" s="108">
        <v>0</v>
      </c>
      <c r="AB51" s="116">
        <v>99</v>
      </c>
      <c r="AC51" s="133" t="str">
        <f>IF(AE51="","",CONCATENATE(AE$32,$T50))</f>
        <v>RT</v>
      </c>
      <c r="AD51" s="134"/>
      <c r="AE51" s="108">
        <v>0</v>
      </c>
      <c r="AF51" s="116">
        <v>99</v>
      </c>
      <c r="AG51" s="131"/>
    </row>
    <row r="52" spans="2:33" ht="8.25" customHeight="1" thickBot="1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  <c r="S52" s="143"/>
      <c r="T52" s="139"/>
      <c r="U52" s="138"/>
      <c r="V52" s="139"/>
      <c r="W52" s="151"/>
      <c r="X52" s="151"/>
      <c r="Y52" s="138"/>
      <c r="Z52" s="139"/>
      <c r="AA52" s="151"/>
      <c r="AB52" s="151"/>
      <c r="AC52" s="138"/>
      <c r="AD52" s="139"/>
      <c r="AE52" s="151"/>
      <c r="AF52" s="151"/>
      <c r="AG52" s="132"/>
    </row>
    <row r="53" ht="7.5" customHeight="1" thickBot="1" thickTop="1"/>
    <row r="54" spans="2:16" ht="12.75" thickBot="1">
      <c r="B54" s="204" t="s">
        <v>74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6"/>
    </row>
    <row r="55" ht="7.5" customHeight="1" thickBot="1"/>
    <row r="56" spans="2:15" ht="12.75" thickBot="1">
      <c r="B56" s="207" t="s">
        <v>55</v>
      </c>
      <c r="C56" s="208"/>
      <c r="D56" s="209"/>
      <c r="F56" s="212" t="str">
        <f>CONCATENATE(T8," - ",T8-16," = 16")</f>
        <v>2020 - 2004 = 16</v>
      </c>
      <c r="G56" s="213"/>
      <c r="H56" s="213"/>
      <c r="I56" s="213"/>
      <c r="J56" s="213"/>
      <c r="K56" s="213"/>
      <c r="L56" s="213"/>
      <c r="M56" s="213"/>
      <c r="N56" s="213"/>
      <c r="O56" s="214"/>
    </row>
    <row r="57" spans="6:15" ht="12.75" thickBot="1">
      <c r="F57" s="159" t="s">
        <v>69</v>
      </c>
      <c r="G57" s="197"/>
      <c r="H57" s="197"/>
      <c r="I57" s="197"/>
      <c r="J57" s="197"/>
      <c r="K57" s="197"/>
      <c r="L57" s="197"/>
      <c r="M57" s="197"/>
      <c r="N57" s="197"/>
      <c r="O57" s="160"/>
    </row>
    <row r="58" ht="7.5" customHeight="1" thickBot="1"/>
    <row r="59" spans="2:16" ht="12.75" thickBot="1">
      <c r="B59" s="204" t="s">
        <v>75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6"/>
    </row>
  </sheetData>
  <sheetProtection/>
  <mergeCells count="37">
    <mergeCell ref="AA9:AB9"/>
    <mergeCell ref="AA31:AB31"/>
    <mergeCell ref="W31:X31"/>
    <mergeCell ref="J32:K32"/>
    <mergeCell ref="F9:G9"/>
    <mergeCell ref="J9:K9"/>
    <mergeCell ref="N9:O9"/>
    <mergeCell ref="W9:X9"/>
    <mergeCell ref="J10:K10"/>
    <mergeCell ref="B59:P59"/>
    <mergeCell ref="B56:D56"/>
    <mergeCell ref="C28:D29"/>
    <mergeCell ref="C50:D51"/>
    <mergeCell ref="C40:C44"/>
    <mergeCell ref="B54:P54"/>
    <mergeCell ref="F56:O56"/>
    <mergeCell ref="F31:G31"/>
    <mergeCell ref="F7:O8"/>
    <mergeCell ref="F10:G10"/>
    <mergeCell ref="C12:C16"/>
    <mergeCell ref="F57:O57"/>
    <mergeCell ref="C34:C38"/>
    <mergeCell ref="AE31:AF31"/>
    <mergeCell ref="C46:D48"/>
    <mergeCell ref="N32:O32"/>
    <mergeCell ref="F32:G32"/>
    <mergeCell ref="N10:O10"/>
    <mergeCell ref="C24:D26"/>
    <mergeCell ref="J31:K31"/>
    <mergeCell ref="N31:O31"/>
    <mergeCell ref="C18:C22"/>
    <mergeCell ref="S2:AG4"/>
    <mergeCell ref="T8:U8"/>
    <mergeCell ref="X8:AE8"/>
    <mergeCell ref="B2:P4"/>
    <mergeCell ref="B7:E8"/>
    <mergeCell ref="AE9:AF9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3" width="4.00390625" style="0" customWidth="1"/>
    <col min="4" max="4" width="2.7109375" style="0" customWidth="1"/>
    <col min="7" max="7" width="2.7109375" style="0" customWidth="1"/>
    <col min="10" max="10" width="2.7109375" style="0" customWidth="1"/>
    <col min="13" max="13" width="2.7109375" style="0" customWidth="1"/>
    <col min="16" max="16" width="2.7109375" style="0" customWidth="1"/>
    <col min="18" max="18" width="8.57421875" style="0" bestFit="1" customWidth="1"/>
    <col min="19" max="19" width="2.7109375" style="0" customWidth="1"/>
    <col min="22" max="22" width="2.7109375" style="0" customWidth="1"/>
  </cols>
  <sheetData>
    <row r="1" ht="12.75" thickBot="1"/>
    <row r="2" spans="2:22" ht="12.75" thickTop="1">
      <c r="B2" s="41"/>
      <c r="C2" s="42"/>
      <c r="D2" s="42"/>
      <c r="E2" s="42"/>
      <c r="F2" s="42"/>
      <c r="G2" s="42"/>
      <c r="H2" s="42"/>
      <c r="I2" s="42"/>
      <c r="J2" s="42"/>
      <c r="K2" s="224"/>
      <c r="L2" s="225"/>
      <c r="M2" s="42"/>
      <c r="N2" s="224"/>
      <c r="O2" s="224"/>
      <c r="P2" s="42"/>
      <c r="Q2" s="224"/>
      <c r="R2" s="225"/>
      <c r="S2" s="42"/>
      <c r="T2" s="224"/>
      <c r="U2" s="225"/>
      <c r="V2" s="43"/>
    </row>
    <row r="3" spans="2:22" ht="22.5">
      <c r="B3" s="44"/>
      <c r="C3" s="30"/>
      <c r="D3" s="30"/>
      <c r="E3" s="195" t="s">
        <v>51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45"/>
    </row>
    <row r="4" spans="2:22" ht="12.75">
      <c r="B4" s="44"/>
      <c r="C4" s="30"/>
      <c r="D4" s="30"/>
      <c r="E4" s="30"/>
      <c r="F4" s="30"/>
      <c r="G4" s="30"/>
      <c r="H4" s="30"/>
      <c r="I4" s="30"/>
      <c r="J4" s="30"/>
      <c r="K4" s="29"/>
      <c r="L4" s="49"/>
      <c r="M4" s="30"/>
      <c r="N4" s="29"/>
      <c r="O4" s="29"/>
      <c r="P4" s="30"/>
      <c r="Q4" s="29"/>
      <c r="R4" s="49"/>
      <c r="S4" s="30"/>
      <c r="T4" s="29"/>
      <c r="U4" s="49"/>
      <c r="V4" s="45"/>
    </row>
    <row r="5" spans="2:22" ht="12.75" thickBot="1">
      <c r="B5" s="44"/>
      <c r="C5" s="30"/>
      <c r="D5" s="30"/>
      <c r="E5" s="226" t="s">
        <v>30</v>
      </c>
      <c r="F5" s="227"/>
      <c r="G5" s="30"/>
      <c r="H5" s="226" t="s">
        <v>30</v>
      </c>
      <c r="I5" s="227"/>
      <c r="J5" s="30"/>
      <c r="K5" s="226" t="s">
        <v>25</v>
      </c>
      <c r="L5" s="227"/>
      <c r="M5" s="30"/>
      <c r="N5" s="226" t="s">
        <v>19</v>
      </c>
      <c r="O5" s="226"/>
      <c r="P5" s="30"/>
      <c r="Q5" s="226" t="s">
        <v>20</v>
      </c>
      <c r="R5" s="227"/>
      <c r="S5" s="30"/>
      <c r="T5" s="226" t="s">
        <v>21</v>
      </c>
      <c r="U5" s="227"/>
      <c r="V5" s="45"/>
    </row>
    <row r="6" spans="2:22" ht="15.75" thickBot="1">
      <c r="B6" s="44"/>
      <c r="C6" s="30"/>
      <c r="D6" s="30"/>
      <c r="E6" s="176" t="s">
        <v>41</v>
      </c>
      <c r="F6" s="230"/>
      <c r="G6" s="53"/>
      <c r="H6" s="217" t="s">
        <v>31</v>
      </c>
      <c r="I6" s="229"/>
      <c r="J6" s="53"/>
      <c r="K6" s="202" t="s">
        <v>26</v>
      </c>
      <c r="L6" s="231"/>
      <c r="M6" s="53"/>
      <c r="N6" s="200" t="s">
        <v>18</v>
      </c>
      <c r="O6" s="223"/>
      <c r="P6" s="53"/>
      <c r="Q6" s="221" t="s">
        <v>14</v>
      </c>
      <c r="R6" s="222"/>
      <c r="S6" s="53"/>
      <c r="T6" s="219" t="s">
        <v>13</v>
      </c>
      <c r="U6" s="220"/>
      <c r="V6" s="45"/>
    </row>
    <row r="7" spans="2:22" ht="12.75" thickBot="1">
      <c r="B7" s="4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6"/>
      <c r="R7" s="17"/>
      <c r="S7" s="30"/>
      <c r="T7" s="16"/>
      <c r="U7" s="17"/>
      <c r="V7" s="45"/>
    </row>
    <row r="8" spans="2:22" ht="21" customHeight="1">
      <c r="B8" s="44"/>
      <c r="C8" s="162" t="s">
        <v>52</v>
      </c>
      <c r="D8" s="30"/>
      <c r="E8" s="51" t="s">
        <v>0</v>
      </c>
      <c r="F8" s="52" t="s">
        <v>5</v>
      </c>
      <c r="G8" s="53"/>
      <c r="H8" s="54" t="s">
        <v>0</v>
      </c>
      <c r="I8" s="55" t="s">
        <v>5</v>
      </c>
      <c r="J8" s="53"/>
      <c r="K8" s="56" t="s">
        <v>0</v>
      </c>
      <c r="L8" s="57" t="s">
        <v>5</v>
      </c>
      <c r="M8" s="53"/>
      <c r="N8" s="58" t="s">
        <v>0</v>
      </c>
      <c r="O8" s="59" t="s">
        <v>5</v>
      </c>
      <c r="P8" s="53"/>
      <c r="Q8" s="60" t="s">
        <v>0</v>
      </c>
      <c r="R8" s="61" t="s">
        <v>5</v>
      </c>
      <c r="S8" s="53"/>
      <c r="T8" s="62" t="s">
        <v>0</v>
      </c>
      <c r="U8" s="63" t="s">
        <v>5</v>
      </c>
      <c r="V8" s="45"/>
    </row>
    <row r="9" spans="2:22" ht="12.75">
      <c r="B9" s="44"/>
      <c r="C9" s="163"/>
      <c r="D9" s="30"/>
      <c r="E9" s="36" t="s">
        <v>42</v>
      </c>
      <c r="F9" s="37" t="s">
        <v>44</v>
      </c>
      <c r="G9" s="30"/>
      <c r="H9" s="31" t="s">
        <v>32</v>
      </c>
      <c r="I9" s="32" t="s">
        <v>33</v>
      </c>
      <c r="J9" s="30"/>
      <c r="K9" s="24" t="s">
        <v>1</v>
      </c>
      <c r="L9" s="25" t="s">
        <v>27</v>
      </c>
      <c r="M9" s="30"/>
      <c r="N9" s="18" t="s">
        <v>1</v>
      </c>
      <c r="O9" s="19" t="s">
        <v>22</v>
      </c>
      <c r="P9" s="30"/>
      <c r="Q9" s="6" t="s">
        <v>1</v>
      </c>
      <c r="R9" s="7" t="s">
        <v>6</v>
      </c>
      <c r="S9" s="30"/>
      <c r="T9" s="11" t="s">
        <v>1</v>
      </c>
      <c r="U9" s="12" t="s">
        <v>15</v>
      </c>
      <c r="V9" s="45"/>
    </row>
    <row r="10" spans="2:22" ht="12.75">
      <c r="B10" s="44"/>
      <c r="C10" s="163"/>
      <c r="D10" s="30"/>
      <c r="E10" s="36" t="s">
        <v>43</v>
      </c>
      <c r="F10" s="38" t="s">
        <v>45</v>
      </c>
      <c r="G10" s="30"/>
      <c r="H10" s="31" t="s">
        <v>34</v>
      </c>
      <c r="I10" s="33" t="s">
        <v>35</v>
      </c>
      <c r="J10" s="30"/>
      <c r="K10" s="24" t="s">
        <v>2</v>
      </c>
      <c r="L10" s="26" t="s">
        <v>28</v>
      </c>
      <c r="M10" s="30"/>
      <c r="N10" s="18" t="s">
        <v>2</v>
      </c>
      <c r="O10" s="20" t="s">
        <v>23</v>
      </c>
      <c r="P10" s="30"/>
      <c r="Q10" s="6" t="s">
        <v>2</v>
      </c>
      <c r="R10" s="8" t="s">
        <v>7</v>
      </c>
      <c r="S10" s="30"/>
      <c r="T10" s="11" t="s">
        <v>2</v>
      </c>
      <c r="U10" s="13" t="s">
        <v>16</v>
      </c>
      <c r="V10" s="45"/>
    </row>
    <row r="11" spans="2:22" ht="12.75" thickBot="1">
      <c r="B11" s="44"/>
      <c r="C11" s="164"/>
      <c r="D11" s="30"/>
      <c r="E11" s="39" t="s">
        <v>47</v>
      </c>
      <c r="F11" s="40" t="s">
        <v>46</v>
      </c>
      <c r="G11" s="30"/>
      <c r="H11" s="34" t="s">
        <v>36</v>
      </c>
      <c r="I11" s="35" t="s">
        <v>37</v>
      </c>
      <c r="J11" s="30"/>
      <c r="K11" s="27" t="s">
        <v>3</v>
      </c>
      <c r="L11" s="28" t="s">
        <v>29</v>
      </c>
      <c r="M11" s="30"/>
      <c r="N11" s="21" t="s">
        <v>3</v>
      </c>
      <c r="O11" s="22" t="s">
        <v>24</v>
      </c>
      <c r="P11" s="30"/>
      <c r="Q11" s="9" t="s">
        <v>3</v>
      </c>
      <c r="R11" s="10" t="s">
        <v>4</v>
      </c>
      <c r="S11" s="30"/>
      <c r="T11" s="14" t="s">
        <v>3</v>
      </c>
      <c r="U11" s="15" t="s">
        <v>17</v>
      </c>
      <c r="V11" s="45"/>
    </row>
    <row r="12" spans="2:22" ht="12.75" thickBot="1">
      <c r="B12" s="44"/>
      <c r="C12" s="30"/>
      <c r="D12" s="30"/>
      <c r="E12" s="23"/>
      <c r="F12" s="23"/>
      <c r="G12" s="30"/>
      <c r="H12" s="23"/>
      <c r="I12" s="23"/>
      <c r="J12" s="30"/>
      <c r="K12" s="23"/>
      <c r="L12" s="23"/>
      <c r="M12" s="30"/>
      <c r="N12" s="23"/>
      <c r="O12" s="23"/>
      <c r="P12" s="30"/>
      <c r="Q12" s="30"/>
      <c r="R12" s="30"/>
      <c r="S12" s="30"/>
      <c r="T12" s="30"/>
      <c r="U12" s="30"/>
      <c r="V12" s="45"/>
    </row>
    <row r="13" spans="2:22" ht="18.75" customHeight="1">
      <c r="B13" s="44"/>
      <c r="C13" s="162" t="s">
        <v>53</v>
      </c>
      <c r="D13" s="30"/>
      <c r="E13" s="51" t="s">
        <v>0</v>
      </c>
      <c r="F13" s="52" t="s">
        <v>5</v>
      </c>
      <c r="G13" s="64"/>
      <c r="H13" s="54" t="s">
        <v>0</v>
      </c>
      <c r="I13" s="55" t="s">
        <v>5</v>
      </c>
      <c r="J13" s="64"/>
      <c r="K13" s="56" t="s">
        <v>0</v>
      </c>
      <c r="L13" s="57" t="s">
        <v>5</v>
      </c>
      <c r="M13" s="64"/>
      <c r="N13" s="58" t="s">
        <v>0</v>
      </c>
      <c r="O13" s="59" t="s">
        <v>5</v>
      </c>
      <c r="P13" s="64"/>
      <c r="Q13" s="60" t="s">
        <v>0</v>
      </c>
      <c r="R13" s="61" t="s">
        <v>5</v>
      </c>
      <c r="S13" s="64"/>
      <c r="T13" s="62" t="s">
        <v>0</v>
      </c>
      <c r="U13" s="63" t="s">
        <v>5</v>
      </c>
      <c r="V13" s="45"/>
    </row>
    <row r="14" spans="2:22" ht="12.75">
      <c r="B14" s="44"/>
      <c r="C14" s="163"/>
      <c r="D14" s="30"/>
      <c r="E14" s="36" t="s">
        <v>42</v>
      </c>
      <c r="F14" s="37" t="s">
        <v>48</v>
      </c>
      <c r="G14" s="30"/>
      <c r="H14" s="31" t="s">
        <v>32</v>
      </c>
      <c r="I14" s="32" t="s">
        <v>38</v>
      </c>
      <c r="J14" s="30"/>
      <c r="K14" s="24" t="s">
        <v>1</v>
      </c>
      <c r="L14" s="25" t="s">
        <v>27</v>
      </c>
      <c r="M14" s="30"/>
      <c r="N14" s="18" t="s">
        <v>1</v>
      </c>
      <c r="O14" s="19" t="s">
        <v>22</v>
      </c>
      <c r="P14" s="30"/>
      <c r="Q14" s="6" t="s">
        <v>1</v>
      </c>
      <c r="R14" s="7" t="s">
        <v>8</v>
      </c>
      <c r="S14" s="30"/>
      <c r="T14" s="1" t="s">
        <v>11</v>
      </c>
      <c r="U14" s="2" t="s">
        <v>12</v>
      </c>
      <c r="V14" s="45"/>
    </row>
    <row r="15" spans="2:22" ht="12.75">
      <c r="B15" s="44"/>
      <c r="C15" s="163"/>
      <c r="D15" s="30"/>
      <c r="E15" s="36" t="s">
        <v>43</v>
      </c>
      <c r="F15" s="38" t="s">
        <v>49</v>
      </c>
      <c r="G15" s="30"/>
      <c r="H15" s="31" t="s">
        <v>34</v>
      </c>
      <c r="I15" s="33" t="s">
        <v>39</v>
      </c>
      <c r="J15" s="30"/>
      <c r="K15" s="24" t="s">
        <v>2</v>
      </c>
      <c r="L15" s="26" t="s">
        <v>28</v>
      </c>
      <c r="M15" s="30"/>
      <c r="N15" s="18" t="s">
        <v>2</v>
      </c>
      <c r="O15" s="20" t="s">
        <v>23</v>
      </c>
      <c r="P15" s="30"/>
      <c r="Q15" s="6" t="s">
        <v>2</v>
      </c>
      <c r="R15" s="8" t="s">
        <v>9</v>
      </c>
      <c r="S15" s="30"/>
      <c r="T15" s="1"/>
      <c r="U15" s="3"/>
      <c r="V15" s="45"/>
    </row>
    <row r="16" spans="2:22" ht="12.75" thickBot="1">
      <c r="B16" s="44"/>
      <c r="C16" s="164"/>
      <c r="D16" s="30"/>
      <c r="E16" s="39" t="s">
        <v>47</v>
      </c>
      <c r="F16" s="40" t="s">
        <v>50</v>
      </c>
      <c r="G16" s="30"/>
      <c r="H16" s="34" t="s">
        <v>36</v>
      </c>
      <c r="I16" s="35" t="s">
        <v>40</v>
      </c>
      <c r="J16" s="30"/>
      <c r="K16" s="27" t="s">
        <v>3</v>
      </c>
      <c r="L16" s="28" t="s">
        <v>29</v>
      </c>
      <c r="M16" s="30"/>
      <c r="N16" s="21" t="s">
        <v>3</v>
      </c>
      <c r="O16" s="22" t="s">
        <v>24</v>
      </c>
      <c r="P16" s="30"/>
      <c r="Q16" s="9" t="s">
        <v>3</v>
      </c>
      <c r="R16" s="10" t="s">
        <v>10</v>
      </c>
      <c r="S16" s="30"/>
      <c r="T16" s="4"/>
      <c r="U16" s="5"/>
      <c r="V16" s="45"/>
    </row>
    <row r="17" spans="2:22" ht="12.75" thickBot="1">
      <c r="B17" s="46"/>
      <c r="C17" s="50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</row>
    <row r="18" ht="12.75" thickTop="1"/>
  </sheetData>
  <sheetProtection/>
  <mergeCells count="19">
    <mergeCell ref="K2:L2"/>
    <mergeCell ref="K5:L5"/>
    <mergeCell ref="H6:I6"/>
    <mergeCell ref="E5:F5"/>
    <mergeCell ref="E6:F6"/>
    <mergeCell ref="Q5:R5"/>
    <mergeCell ref="K6:L6"/>
    <mergeCell ref="H5:I5"/>
    <mergeCell ref="N2:O2"/>
    <mergeCell ref="C8:C11"/>
    <mergeCell ref="C13:C16"/>
    <mergeCell ref="T6:U6"/>
    <mergeCell ref="Q6:R6"/>
    <mergeCell ref="N6:O6"/>
    <mergeCell ref="Q2:R2"/>
    <mergeCell ref="T2:U2"/>
    <mergeCell ref="N5:O5"/>
    <mergeCell ref="T5:U5"/>
    <mergeCell ref="E3:U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Bridges Family</dc:creator>
  <cp:keywords/>
  <dc:description/>
  <cp:lastModifiedBy>Mary Lynn Genovesi</cp:lastModifiedBy>
  <cp:lastPrinted>2016-11-21T02:52:34Z</cp:lastPrinted>
  <dcterms:created xsi:type="dcterms:W3CDTF">2003-10-12T17:11:37Z</dcterms:created>
  <dcterms:modified xsi:type="dcterms:W3CDTF">2019-12-18T18:15:40Z</dcterms:modified>
  <cp:category/>
  <cp:version/>
  <cp:contentType/>
  <cp:contentStatus/>
</cp:coreProperties>
</file>